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que\Desktop\Amap\Épices Village - Martigues\"/>
    </mc:Choice>
  </mc:AlternateContent>
  <xr:revisionPtr revIDLastSave="0" documentId="13_ncr:1_{C0F53C55-18A5-4636-9189-A442C1C51A58}" xr6:coauthVersionLast="47" xr6:coauthVersionMax="47" xr10:uidLastSave="{00000000-0000-0000-0000-000000000000}"/>
  <bookViews>
    <workbookView xWindow="2280" yWindow="210" windowWidth="16540" windowHeight="9870" xr2:uid="{00000000-000D-0000-FFFF-FFFF00000000}"/>
  </bookViews>
  <sheets>
    <sheet name="Table 1" sheetId="1" r:id="rId1"/>
  </sheets>
  <definedNames>
    <definedName name="_xlnm.Print_Area" localSheetId="0">'Table 1'!$A$1:$I$39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8" i="1"/>
  <c r="E29" i="1"/>
  <c r="E30" i="1"/>
  <c r="E31" i="1"/>
  <c r="E32" i="1"/>
  <c r="E33" i="1"/>
  <c r="E34" i="1"/>
  <c r="E35" i="1"/>
  <c r="E5" i="1"/>
  <c r="I35" i="1"/>
  <c r="I6" i="1"/>
  <c r="I7" i="1"/>
  <c r="I8" i="1"/>
  <c r="I9" i="1"/>
  <c r="I10" i="1"/>
  <c r="I11" i="1"/>
  <c r="I12" i="1"/>
  <c r="I13" i="1"/>
  <c r="I14" i="1"/>
  <c r="I15" i="1"/>
  <c r="I17" i="1"/>
  <c r="I18" i="1"/>
  <c r="I20" i="1"/>
  <c r="I21" i="1"/>
  <c r="I22" i="1"/>
  <c r="I23" i="1"/>
  <c r="I24" i="1"/>
  <c r="I25" i="1"/>
  <c r="I27" i="1"/>
  <c r="I28" i="1"/>
  <c r="I29" i="1"/>
  <c r="I30" i="1"/>
  <c r="I31" i="1"/>
  <c r="I32" i="1"/>
  <c r="I33" i="1"/>
  <c r="I34" i="1"/>
  <c r="I5" i="1"/>
  <c r="E36" i="1" l="1"/>
  <c r="E37" i="1" s="1"/>
  <c r="E38" i="1" s="1"/>
  <c r="I36" i="1"/>
  <c r="I37" i="1" l="1"/>
  <c r="I38" i="1" s="1"/>
  <c r="F39" i="1" s="1"/>
</calcChain>
</file>

<file path=xl/sharedStrings.xml><?xml version="1.0" encoding="utf-8"?>
<sst xmlns="http://schemas.openxmlformats.org/spreadsheetml/2006/main" count="85" uniqueCount="76">
  <si>
    <r>
      <rPr>
        <b/>
        <sz val="9"/>
        <rFont val="Times New Roman"/>
        <family val="1"/>
      </rPr>
      <t xml:space="preserve">T é l .  :  </t>
    </r>
    <r>
      <rPr>
        <b/>
        <u/>
        <sz val="9"/>
        <rFont val="Times New Roman"/>
        <family val="1"/>
      </rPr>
      <t xml:space="preserve">0 6  3 1  2 7  4 7  8 9
</t>
    </r>
    <r>
      <rPr>
        <b/>
        <sz val="20"/>
        <rFont val="Times New Roman"/>
        <family val="1"/>
      </rPr>
      <t xml:space="preserve">e p i c e s - v i l l a g e </t>
    </r>
    <r>
      <rPr>
        <b/>
        <sz val="14"/>
        <rFont val="Times New Roman"/>
        <family val="1"/>
      </rPr>
      <t>@ o r a n g e . f r</t>
    </r>
  </si>
  <si>
    <r>
      <rPr>
        <b/>
        <sz val="11"/>
        <rFont val="Times New Roman"/>
        <family val="1"/>
      </rPr>
      <t xml:space="preserve">Date de commande </t>
    </r>
    <r>
      <rPr>
        <sz val="10"/>
        <rFont val="Times New Roman"/>
        <family val="1"/>
      </rPr>
      <t xml:space="preserve">:
</t>
    </r>
    <r>
      <rPr>
        <b/>
        <sz val="10"/>
        <rFont val="Times New Roman"/>
        <family val="1"/>
      </rPr>
      <t xml:space="preserve">Date livraison souhaitée </t>
    </r>
    <r>
      <rPr>
        <sz val="10"/>
        <rFont val="Times New Roman"/>
        <family val="1"/>
      </rPr>
      <t>:</t>
    </r>
  </si>
  <si>
    <r>
      <rPr>
        <b/>
        <sz val="9"/>
        <rFont val="Times New Roman"/>
        <family val="1"/>
      </rPr>
      <t>Total</t>
    </r>
  </si>
  <si>
    <r>
      <rPr>
        <b/>
        <sz val="9"/>
        <rFont val="Times New Roman"/>
        <family val="1"/>
      </rPr>
      <t>Piment mi fort curcuma 95 g</t>
    </r>
  </si>
  <si>
    <r>
      <rPr>
        <b/>
        <sz val="9"/>
        <rFont val="Times New Roman"/>
        <family val="1"/>
      </rPr>
      <t>Fleur de sel curry &amp; coco 60 g</t>
    </r>
  </si>
  <si>
    <r>
      <rPr>
        <b/>
        <sz val="9"/>
        <rFont val="Times New Roman"/>
        <family val="1"/>
      </rPr>
      <t>Piment doux « sauce créole » 95 g</t>
    </r>
  </si>
  <si>
    <r>
      <rPr>
        <b/>
        <sz val="9"/>
        <rFont val="Times New Roman"/>
        <family val="1"/>
      </rPr>
      <t>Fleur de sel « Ile Rouge » 75 g</t>
    </r>
  </si>
  <si>
    <r>
      <rPr>
        <b/>
        <sz val="9"/>
        <rFont val="Times New Roman"/>
        <family val="1"/>
      </rPr>
      <t>Piment fort baie rose 95 g</t>
    </r>
  </si>
  <si>
    <r>
      <rPr>
        <b/>
        <sz val="9"/>
        <rFont val="Times New Roman"/>
        <family val="1"/>
      </rPr>
      <t>Sel rose ail &amp; épices 100 g</t>
    </r>
  </si>
  <si>
    <r>
      <rPr>
        <b/>
        <sz val="9"/>
        <rFont val="Times New Roman"/>
        <family val="1"/>
      </rPr>
      <t>Piment mi-doux combava 95 g</t>
    </r>
  </si>
  <si>
    <r>
      <rPr>
        <b/>
        <sz val="9"/>
        <rFont val="Times New Roman"/>
        <family val="1"/>
      </rPr>
      <t>Gomasio curcuma &amp; pv noir 80 g</t>
    </r>
  </si>
  <si>
    <r>
      <rPr>
        <b/>
        <sz val="9"/>
        <rFont val="Times New Roman"/>
        <family val="1"/>
      </rPr>
      <t>Piment extra fort « Sakaï » 95 g</t>
    </r>
  </si>
  <si>
    <r>
      <rPr>
        <b/>
        <sz val="8.5"/>
        <rFont val="Times New Roman"/>
        <family val="1"/>
      </rPr>
      <t>Gomasio thym et pi. Espelette 80 g</t>
    </r>
  </si>
  <si>
    <r>
      <rPr>
        <b/>
        <sz val="9"/>
        <rFont val="Times New Roman"/>
        <family val="1"/>
      </rPr>
      <t>Epices « curry » 40 g</t>
    </r>
  </si>
  <si>
    <r>
      <rPr>
        <b/>
        <sz val="9"/>
        <rFont val="Times New Roman"/>
        <family val="1"/>
      </rPr>
      <t>Sirop de gingembre 25 cl</t>
    </r>
  </si>
  <si>
    <r>
      <rPr>
        <b/>
        <sz val="9"/>
        <rFont val="Times New Roman"/>
        <family val="1"/>
      </rPr>
      <t>Epices « poissons... » 40 g</t>
    </r>
  </si>
  <si>
    <r>
      <rPr>
        <b/>
        <sz val="9"/>
        <rFont val="Times New Roman"/>
        <family val="1"/>
      </rPr>
      <t>Sirop d’hibiscus 25 cl</t>
    </r>
  </si>
  <si>
    <r>
      <rPr>
        <b/>
        <sz val="9"/>
        <rFont val="Times New Roman"/>
        <family val="1"/>
      </rPr>
      <t>Epices « Viande blanche » 50 g</t>
    </r>
  </si>
  <si>
    <r>
      <rPr>
        <b/>
        <sz val="9"/>
        <rFont val="Times New Roman"/>
        <family val="1"/>
      </rPr>
      <t>Sirop de curcuma 25 cl</t>
    </r>
  </si>
  <si>
    <r>
      <rPr>
        <b/>
        <sz val="9"/>
        <rFont val="Times New Roman"/>
        <family val="1"/>
      </rPr>
      <t>Epices « Viande rouge » 40 g</t>
    </r>
  </si>
  <si>
    <r>
      <rPr>
        <b/>
        <sz val="9"/>
        <rFont val="Times New Roman"/>
        <family val="1"/>
      </rPr>
      <t>Sirop de cannelle 25 cl</t>
    </r>
  </si>
  <si>
    <r>
      <rPr>
        <b/>
        <sz val="9"/>
        <rFont val="Times New Roman"/>
        <family val="1"/>
      </rPr>
      <t>Epices pour desserts  35 g</t>
    </r>
  </si>
  <si>
    <r>
      <rPr>
        <b/>
        <sz val="9"/>
        <rFont val="Times New Roman"/>
        <family val="1"/>
      </rPr>
      <t>Moulin rechargeable 3 baies 50 g</t>
    </r>
  </si>
  <si>
    <r>
      <rPr>
        <b/>
        <sz val="9"/>
        <rFont val="Times New Roman"/>
        <family val="1"/>
      </rPr>
      <t>Epices « Barbecue » 45 g</t>
    </r>
  </si>
  <si>
    <r>
      <rPr>
        <b/>
        <sz val="9"/>
        <rFont val="Times New Roman"/>
        <family val="1"/>
      </rPr>
      <t>Moulin rechargeable pv noir 50 g</t>
    </r>
  </si>
  <si>
    <r>
      <rPr>
        <b/>
        <sz val="9"/>
        <rFont val="Times New Roman"/>
        <family val="1"/>
      </rPr>
      <t>Epices « Garam massala » 40 g</t>
    </r>
  </si>
  <si>
    <r>
      <rPr>
        <b/>
        <sz val="8"/>
        <rFont val="Times New Roman"/>
        <family val="1"/>
      </rPr>
      <t>Moulin rechargeable pv sauvage 50 g</t>
    </r>
  </si>
  <si>
    <r>
      <rPr>
        <b/>
        <sz val="9"/>
        <rFont val="Times New Roman"/>
        <family val="1"/>
      </rPr>
      <t>Rupture</t>
    </r>
  </si>
  <si>
    <r>
      <rPr>
        <b/>
        <sz val="9"/>
        <rFont val="Times New Roman"/>
        <family val="1"/>
      </rPr>
      <t>Epices « Tandoori » 40 g</t>
    </r>
  </si>
  <si>
    <r>
      <rPr>
        <b/>
        <sz val="9"/>
        <rFont val="Times New Roman"/>
        <family val="1"/>
      </rPr>
      <t>Bouillon 100 % légumes 40 g</t>
    </r>
  </si>
  <si>
    <r>
      <rPr>
        <b/>
        <sz val="9"/>
        <rFont val="Times New Roman"/>
        <family val="1"/>
      </rPr>
      <t>Epices « Chili mexicain » 40 g</t>
    </r>
  </si>
  <si>
    <r>
      <rPr>
        <b/>
        <sz val="9"/>
        <rFont val="Times New Roman"/>
        <family val="1"/>
      </rPr>
      <t>Recharge 3 baies 50 g</t>
    </r>
  </si>
  <si>
    <r>
      <rPr>
        <b/>
        <sz val="9"/>
        <rFont val="Times New Roman"/>
        <family val="1"/>
      </rPr>
      <t>Epices « salade » 35 g</t>
    </r>
  </si>
  <si>
    <r>
      <rPr>
        <b/>
        <sz val="9"/>
        <rFont val="Times New Roman"/>
        <family val="1"/>
      </rPr>
      <t>Soupe « koba » 50 cl</t>
    </r>
  </si>
  <si>
    <r>
      <rPr>
        <b/>
        <sz val="9"/>
        <rFont val="Times New Roman"/>
        <family val="1"/>
      </rPr>
      <t>Poivre noir 50 g</t>
    </r>
  </si>
  <si>
    <r>
      <rPr>
        <b/>
        <sz val="9"/>
        <rFont val="Times New Roman"/>
        <family val="1"/>
      </rPr>
      <t>Soupe velouté patate douce 50 cl</t>
    </r>
  </si>
  <si>
    <r>
      <rPr>
        <b/>
        <sz val="9"/>
        <rFont val="Times New Roman"/>
        <family val="1"/>
      </rPr>
      <t>Poivre noir 100 g</t>
    </r>
  </si>
  <si>
    <r>
      <rPr>
        <b/>
        <sz val="9"/>
        <rFont val="Times New Roman"/>
        <family val="1"/>
      </rPr>
      <t>Soupe pois chiche lentille 50 cl</t>
    </r>
  </si>
  <si>
    <r>
      <rPr>
        <b/>
        <sz val="9"/>
        <rFont val="Times New Roman"/>
        <family val="1"/>
      </rPr>
      <t>Poivre noir 250 g</t>
    </r>
  </si>
  <si>
    <r>
      <rPr>
        <b/>
        <sz val="9"/>
        <rFont val="Times New Roman"/>
        <family val="1"/>
      </rPr>
      <t>Vinaigre pulpe mangue 25 cl</t>
    </r>
  </si>
  <si>
    <r>
      <rPr>
        <b/>
        <sz val="9"/>
        <rFont val="Times New Roman"/>
        <family val="1"/>
      </rPr>
      <t>Poivre noir 500 g</t>
    </r>
  </si>
  <si>
    <r>
      <rPr>
        <b/>
        <sz val="9"/>
        <rFont val="Times New Roman"/>
        <family val="1"/>
      </rPr>
      <t>Confiture ananas, banane, coco</t>
    </r>
  </si>
  <si>
    <r>
      <rPr>
        <b/>
        <sz val="9"/>
        <rFont val="Times New Roman"/>
        <family val="1"/>
      </rPr>
      <t>Poivre noir 1000 g</t>
    </r>
  </si>
  <si>
    <r>
      <rPr>
        <b/>
        <sz val="8"/>
        <rFont val="Times New Roman"/>
        <family val="1"/>
      </rPr>
      <t>Confiture abricot, necta., gingembre</t>
    </r>
  </si>
  <si>
    <r>
      <rPr>
        <b/>
        <sz val="9"/>
        <rFont val="Times New Roman"/>
        <family val="1"/>
      </rPr>
      <t>Poivre blanc 50 g</t>
    </r>
  </si>
  <si>
    <r>
      <rPr>
        <b/>
        <sz val="9"/>
        <rFont val="Times New Roman"/>
        <family val="1"/>
      </rPr>
      <t>Confiture poire, caramel épices</t>
    </r>
  </si>
  <si>
    <r>
      <rPr>
        <b/>
        <sz val="9"/>
        <rFont val="Times New Roman"/>
        <family val="1"/>
      </rPr>
      <t>Poivre vert 55 g s/s vinaigre</t>
    </r>
  </si>
  <si>
    <r>
      <rPr>
        <b/>
        <sz val="9"/>
        <rFont val="Times New Roman"/>
        <family val="1"/>
      </rPr>
      <t>Confiture pomme, citron, cannel.</t>
    </r>
  </si>
  <si>
    <r>
      <rPr>
        <b/>
        <sz val="9"/>
        <rFont val="Times New Roman"/>
        <family val="1"/>
      </rPr>
      <t>Poivre sauvage 20 g</t>
    </r>
  </si>
  <si>
    <r>
      <rPr>
        <b/>
        <sz val="9"/>
        <rFont val="Times New Roman"/>
        <family val="1"/>
      </rPr>
      <t>Confiture abricot &amp; cardamome</t>
    </r>
  </si>
  <si>
    <r>
      <rPr>
        <b/>
        <sz val="9"/>
        <rFont val="Times New Roman"/>
        <family val="1"/>
      </rPr>
      <t>Curcuma moulu 35 g</t>
    </r>
  </si>
  <si>
    <r>
      <rPr>
        <b/>
        <sz val="8"/>
        <rFont val="Times New Roman"/>
        <family val="1"/>
      </rPr>
      <t>Gelée digestive 200 g</t>
    </r>
  </si>
  <si>
    <r>
      <rPr>
        <b/>
        <sz val="9"/>
        <rFont val="Times New Roman"/>
        <family val="1"/>
      </rPr>
      <t>Baies roses 25 g</t>
    </r>
  </si>
  <si>
    <r>
      <rPr>
        <b/>
        <sz val="9"/>
        <rFont val="Times New Roman"/>
        <family val="1"/>
      </rPr>
      <t>Gelée de fleur hibiscus 210 g</t>
    </r>
  </si>
  <si>
    <r>
      <rPr>
        <b/>
        <sz val="9"/>
        <rFont val="Times New Roman"/>
        <family val="1"/>
      </rPr>
      <t>Cannelle moulue 30 g</t>
    </r>
  </si>
  <si>
    <r>
      <rPr>
        <b/>
        <sz val="9"/>
        <rFont val="Times New Roman"/>
        <family val="1"/>
      </rPr>
      <t>Chutney tomate &amp; coco 195 g</t>
    </r>
  </si>
  <si>
    <r>
      <rPr>
        <b/>
        <sz val="9"/>
        <rFont val="Times New Roman"/>
        <family val="1"/>
      </rPr>
      <t>Gingembre moulu 30 g</t>
    </r>
  </si>
  <si>
    <r>
      <rPr>
        <b/>
        <sz val="8"/>
        <rFont val="Times New Roman"/>
        <family val="1"/>
      </rPr>
      <t>Chutney oignons rouges, agrumes 120</t>
    </r>
  </si>
  <si>
    <r>
      <rPr>
        <b/>
        <sz val="9"/>
        <rFont val="Times New Roman"/>
        <family val="1"/>
      </rPr>
      <t>Cumin moulu 40 g</t>
    </r>
  </si>
  <si>
    <r>
      <rPr>
        <b/>
        <sz val="9"/>
        <rFont val="Times New Roman"/>
        <family val="1"/>
      </rPr>
      <t>Chutney raisin, piment 230 g</t>
    </r>
  </si>
  <si>
    <r>
      <rPr>
        <b/>
        <sz val="9"/>
        <rFont val="Times New Roman"/>
        <family val="1"/>
      </rPr>
      <t>Achard de légumes 195 g</t>
    </r>
  </si>
  <si>
    <r>
      <rPr>
        <b/>
        <sz val="9"/>
        <rFont val="Times New Roman"/>
        <family val="1"/>
      </rPr>
      <t>Pâte de curry 95 g</t>
    </r>
  </si>
  <si>
    <r>
      <rPr>
        <b/>
        <sz val="9"/>
        <rFont val="Times New Roman"/>
        <family val="1"/>
      </rPr>
      <t>Achard de citron 180 g</t>
    </r>
  </si>
  <si>
    <r>
      <rPr>
        <b/>
        <sz val="9"/>
        <rFont val="Times New Roman"/>
        <family val="1"/>
      </rPr>
      <t>Courgettes à l’indienne 195 g</t>
    </r>
  </si>
  <si>
    <r>
      <rPr>
        <b/>
        <sz val="8"/>
        <rFont val="Times New Roman"/>
        <family val="1"/>
      </rPr>
      <t>Tartinade aubergine, nigelle 190 g</t>
    </r>
  </si>
  <si>
    <r>
      <rPr>
        <b/>
        <sz val="8"/>
        <rFont val="Times New Roman"/>
        <family val="1"/>
      </rPr>
      <t>Gousse de vanille entre 16 et 18 cm</t>
    </r>
  </si>
  <si>
    <r>
      <rPr>
        <b/>
        <sz val="9"/>
        <rFont val="Times New Roman"/>
        <family val="1"/>
      </rPr>
      <t>Montant TTC remisé</t>
    </r>
  </si>
  <si>
    <t>Désignation</t>
  </si>
  <si>
    <t>Prix U TTC</t>
  </si>
  <si>
    <t>Qté</t>
  </si>
  <si>
    <t>Montant total TTC avant remise</t>
  </si>
  <si>
    <t>Nom, Prénom :
…………………………………………………………             Tél. :</t>
  </si>
  <si>
    <r>
      <rPr>
        <b/>
        <sz val="28"/>
        <rFont val="Times New Roman"/>
        <family val="1"/>
      </rPr>
      <t>Bon de commande</t>
    </r>
    <r>
      <rPr>
        <b/>
        <sz val="28"/>
        <rFont val="Times New Roman"/>
      </rPr>
      <t xml:space="preserve"> 2024</t>
    </r>
  </si>
  <si>
    <r>
      <rPr>
        <b/>
        <sz val="9"/>
        <rFont val="Times New Roman"/>
        <family val="1"/>
      </rPr>
      <t>Remise 5 %</t>
    </r>
    <r>
      <rPr>
        <b/>
        <sz val="9"/>
        <rFont val="Times New Roman"/>
      </rPr>
      <t xml:space="preserve"> Mona Lisa</t>
    </r>
  </si>
  <si>
    <t>Rupture</t>
  </si>
  <si>
    <t xml:space="preserve">Total Commande TTC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</si>
</sst>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0" x14ac:knownFonts="1">
    <font>
      <sz val="10"/>
      <color rgb="FF000000"/>
      <name val="Times New Roman"/>
      <charset val="204"/>
    </font>
    <font>
      <b/>
      <sz val="28"/>
      <name val="Times New Roman"/>
    </font>
    <font>
      <b/>
      <sz val="9"/>
      <name val="Times New Roman"/>
    </font>
    <font>
      <b/>
      <sz val="9"/>
      <color rgb="FF000000"/>
      <name val="Times New Roman"/>
      <family val="2"/>
    </font>
    <font>
      <b/>
      <sz val="8.5"/>
      <name val="Times New Roman"/>
    </font>
    <font>
      <b/>
      <sz val="8"/>
      <name val="Times New Roman"/>
    </font>
    <font>
      <b/>
      <sz val="28"/>
      <name val="Times New Roman"/>
      <family val="1"/>
    </font>
    <font>
      <b/>
      <sz val="9"/>
      <name val="Times New Roman"/>
      <family val="1"/>
    </font>
    <font>
      <b/>
      <u/>
      <sz val="9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b/>
      <sz val="8"/>
      <name val="Times New Roman"/>
      <family val="1"/>
    </font>
    <font>
      <b/>
      <sz val="14"/>
      <color rgb="FF000000"/>
      <name val="Times New Roman"/>
      <family val="1"/>
    </font>
    <font>
      <b/>
      <u val="double"/>
      <sz val="10"/>
      <color rgb="FF000000"/>
      <name val="Times New Roman"/>
      <family val="1"/>
    </font>
    <font>
      <b/>
      <u val="double"/>
      <sz val="14"/>
      <color rgb="FF000000"/>
      <name val="Times New Roman"/>
      <family val="1"/>
    </font>
    <font>
      <b/>
      <u val="doubleAccounting"/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rgb="FF000000"/>
      </bottom>
      <diagonal/>
    </border>
    <border>
      <left style="double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/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4" fontId="0" fillId="0" borderId="1" xfId="0" applyNumberForma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4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44" fontId="2" fillId="0" borderId="13" xfId="0" applyNumberFormat="1" applyFont="1" applyBorder="1" applyAlignment="1">
      <alignment horizontal="center" vertical="center" wrapText="1"/>
    </xf>
    <xf numFmtId="44" fontId="0" fillId="0" borderId="13" xfId="0" applyNumberFormat="1" applyBorder="1" applyAlignment="1">
      <alignment horizontal="left" vertical="center" wrapText="1"/>
    </xf>
    <xf numFmtId="44" fontId="0" fillId="0" borderId="18" xfId="0" applyNumberFormat="1" applyBorder="1" applyAlignment="1">
      <alignment horizontal="left" vertical="center" wrapText="1"/>
    </xf>
    <xf numFmtId="44" fontId="0" fillId="0" borderId="20" xfId="0" applyNumberForma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44" fontId="19" fillId="0" borderId="25" xfId="0" applyNumberFormat="1" applyFont="1" applyBorder="1" applyAlignment="1">
      <alignment horizontal="center" vertical="center"/>
    </xf>
    <xf numFmtId="44" fontId="19" fillId="0" borderId="22" xfId="0" applyNumberFormat="1" applyFont="1" applyBorder="1" applyAlignment="1">
      <alignment horizontal="center" vertical="center"/>
    </xf>
    <xf numFmtId="44" fontId="19" fillId="0" borderId="2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workbookViewId="0">
      <selection activeCell="L35" sqref="L35"/>
    </sheetView>
  </sheetViews>
  <sheetFormatPr baseColWidth="10" defaultColWidth="8.796875" defaultRowHeight="13" x14ac:dyDescent="0.3"/>
  <cols>
    <col min="1" max="1" width="6.8984375" style="4" customWidth="1"/>
    <col min="2" max="2" width="20.5" style="4" customWidth="1"/>
    <col min="3" max="3" width="6.69921875" style="4" customWidth="1"/>
    <col min="4" max="4" width="4.8984375" style="7" customWidth="1"/>
    <col min="5" max="5" width="10" style="4" customWidth="1"/>
    <col min="6" max="6" width="27.296875" style="4" customWidth="1"/>
    <col min="7" max="7" width="6.69921875" style="4" customWidth="1"/>
    <col min="8" max="8" width="4.8984375" style="7" customWidth="1"/>
    <col min="9" max="9" width="9.3984375" style="14" customWidth="1"/>
    <col min="10" max="10" width="5.796875" style="4" customWidth="1"/>
    <col min="11" max="16384" width="8.796875" style="4"/>
  </cols>
  <sheetData>
    <row r="1" spans="1:10" ht="39" customHeight="1" thickTop="1" x14ac:dyDescent="0.3">
      <c r="A1" s="45" t="s">
        <v>72</v>
      </c>
      <c r="B1" s="46"/>
      <c r="C1" s="46"/>
      <c r="D1" s="46"/>
      <c r="E1" s="46"/>
      <c r="F1" s="46"/>
      <c r="G1" s="46"/>
      <c r="H1" s="46"/>
      <c r="I1" s="47"/>
      <c r="J1" s="1"/>
    </row>
    <row r="2" spans="1:10" ht="53.25" customHeight="1" x14ac:dyDescent="0.3">
      <c r="A2" s="48" t="s">
        <v>0</v>
      </c>
      <c r="B2" s="49"/>
      <c r="C2" s="49"/>
      <c r="D2" s="49"/>
      <c r="E2" s="49"/>
      <c r="F2" s="49"/>
      <c r="G2" s="49"/>
      <c r="H2" s="49"/>
      <c r="I2" s="50"/>
      <c r="J2" s="5"/>
    </row>
    <row r="3" spans="1:10" ht="61.5" customHeight="1" x14ac:dyDescent="0.3">
      <c r="A3" s="28" t="s">
        <v>71</v>
      </c>
      <c r="B3" s="29"/>
      <c r="C3" s="29"/>
      <c r="D3" s="29"/>
      <c r="E3" s="29"/>
      <c r="F3" s="51" t="s">
        <v>1</v>
      </c>
      <c r="G3" s="51"/>
      <c r="H3" s="51"/>
      <c r="I3" s="52"/>
      <c r="J3" s="1"/>
    </row>
    <row r="4" spans="1:10" s="7" customFormat="1" ht="28" customHeight="1" x14ac:dyDescent="0.3">
      <c r="A4" s="30" t="s">
        <v>67</v>
      </c>
      <c r="B4" s="31"/>
      <c r="C4" s="8" t="s">
        <v>68</v>
      </c>
      <c r="D4" s="8" t="s">
        <v>69</v>
      </c>
      <c r="E4" s="3" t="s">
        <v>2</v>
      </c>
      <c r="F4" s="13" t="s">
        <v>67</v>
      </c>
      <c r="G4" s="8" t="s">
        <v>68</v>
      </c>
      <c r="H4" s="8" t="s">
        <v>69</v>
      </c>
      <c r="I4" s="16" t="s">
        <v>2</v>
      </c>
      <c r="J4" s="6"/>
    </row>
    <row r="5" spans="1:10" ht="16" customHeight="1" x14ac:dyDescent="0.3">
      <c r="A5" s="32" t="s">
        <v>3</v>
      </c>
      <c r="B5" s="33"/>
      <c r="C5" s="9">
        <v>5.3</v>
      </c>
      <c r="D5" s="15"/>
      <c r="E5" s="12">
        <f>+C5*D5</f>
        <v>0</v>
      </c>
      <c r="F5" s="2" t="s">
        <v>4</v>
      </c>
      <c r="G5" s="9">
        <v>4.5</v>
      </c>
      <c r="H5" s="15"/>
      <c r="I5" s="17">
        <f>+G5*H5</f>
        <v>0</v>
      </c>
      <c r="J5" s="1"/>
    </row>
    <row r="6" spans="1:10" ht="16" customHeight="1" x14ac:dyDescent="0.3">
      <c r="A6" s="32" t="s">
        <v>5</v>
      </c>
      <c r="B6" s="33"/>
      <c r="C6" s="9">
        <v>5.3</v>
      </c>
      <c r="D6" s="15"/>
      <c r="E6" s="12">
        <f t="shared" ref="E6:E35" si="0">+C6*D6</f>
        <v>0</v>
      </c>
      <c r="F6" s="2" t="s">
        <v>6</v>
      </c>
      <c r="G6" s="9">
        <v>4.5</v>
      </c>
      <c r="H6" s="15"/>
      <c r="I6" s="17">
        <f t="shared" ref="I6:I35" si="1">+G6*H6</f>
        <v>0</v>
      </c>
      <c r="J6" s="1"/>
    </row>
    <row r="7" spans="1:10" ht="16" customHeight="1" x14ac:dyDescent="0.3">
      <c r="A7" s="32" t="s">
        <v>7</v>
      </c>
      <c r="B7" s="33"/>
      <c r="C7" s="9">
        <v>5.3</v>
      </c>
      <c r="D7" s="15"/>
      <c r="E7" s="12">
        <f t="shared" si="0"/>
        <v>0</v>
      </c>
      <c r="F7" s="2" t="s">
        <v>8</v>
      </c>
      <c r="G7" s="9">
        <v>4.5</v>
      </c>
      <c r="H7" s="15"/>
      <c r="I7" s="17">
        <f t="shared" si="1"/>
        <v>0</v>
      </c>
      <c r="J7" s="1"/>
    </row>
    <row r="8" spans="1:10" ht="16" customHeight="1" x14ac:dyDescent="0.3">
      <c r="A8" s="32" t="s">
        <v>9</v>
      </c>
      <c r="B8" s="33"/>
      <c r="C8" s="9">
        <v>5.3</v>
      </c>
      <c r="D8" s="15"/>
      <c r="E8" s="12">
        <f t="shared" si="0"/>
        <v>0</v>
      </c>
      <c r="F8" s="2" t="s">
        <v>10</v>
      </c>
      <c r="G8" s="9">
        <v>5.5</v>
      </c>
      <c r="H8" s="15"/>
      <c r="I8" s="17">
        <f t="shared" si="1"/>
        <v>0</v>
      </c>
      <c r="J8" s="1"/>
    </row>
    <row r="9" spans="1:10" ht="16" customHeight="1" x14ac:dyDescent="0.3">
      <c r="A9" s="32" t="s">
        <v>11</v>
      </c>
      <c r="B9" s="33"/>
      <c r="C9" s="9">
        <v>5.3</v>
      </c>
      <c r="D9" s="15"/>
      <c r="E9" s="12">
        <f t="shared" si="0"/>
        <v>0</v>
      </c>
      <c r="F9" s="10" t="s">
        <v>12</v>
      </c>
      <c r="G9" s="9">
        <v>5.5</v>
      </c>
      <c r="H9" s="15"/>
      <c r="I9" s="17">
        <f t="shared" si="1"/>
        <v>0</v>
      </c>
      <c r="J9" s="1"/>
    </row>
    <row r="10" spans="1:10" ht="16" customHeight="1" x14ac:dyDescent="0.3">
      <c r="A10" s="32" t="s">
        <v>13</v>
      </c>
      <c r="B10" s="33"/>
      <c r="C10" s="9">
        <v>5.3</v>
      </c>
      <c r="D10" s="15"/>
      <c r="E10" s="12">
        <f t="shared" si="0"/>
        <v>0</v>
      </c>
      <c r="F10" s="2" t="s">
        <v>14</v>
      </c>
      <c r="G10" s="9">
        <v>6</v>
      </c>
      <c r="H10" s="15"/>
      <c r="I10" s="17">
        <f t="shared" si="1"/>
        <v>0</v>
      </c>
      <c r="J10" s="1"/>
    </row>
    <row r="11" spans="1:10" ht="16" customHeight="1" x14ac:dyDescent="0.3">
      <c r="A11" s="32" t="s">
        <v>15</v>
      </c>
      <c r="B11" s="33"/>
      <c r="C11" s="9">
        <v>5.3</v>
      </c>
      <c r="D11" s="15"/>
      <c r="E11" s="12">
        <f t="shared" si="0"/>
        <v>0</v>
      </c>
      <c r="F11" s="2" t="s">
        <v>16</v>
      </c>
      <c r="G11" s="9">
        <v>6</v>
      </c>
      <c r="H11" s="15"/>
      <c r="I11" s="17">
        <f t="shared" si="1"/>
        <v>0</v>
      </c>
      <c r="J11" s="1"/>
    </row>
    <row r="12" spans="1:10" ht="16" customHeight="1" x14ac:dyDescent="0.3">
      <c r="A12" s="32" t="s">
        <v>17</v>
      </c>
      <c r="B12" s="33"/>
      <c r="C12" s="9">
        <v>5.3</v>
      </c>
      <c r="D12" s="15"/>
      <c r="E12" s="12">
        <f t="shared" si="0"/>
        <v>0</v>
      </c>
      <c r="F12" s="2" t="s">
        <v>18</v>
      </c>
      <c r="G12" s="9">
        <v>6</v>
      </c>
      <c r="H12" s="15"/>
      <c r="I12" s="17">
        <f t="shared" si="1"/>
        <v>0</v>
      </c>
      <c r="J12" s="1"/>
    </row>
    <row r="13" spans="1:10" ht="16" customHeight="1" x14ac:dyDescent="0.3">
      <c r="A13" s="32" t="s">
        <v>19</v>
      </c>
      <c r="B13" s="33"/>
      <c r="C13" s="9">
        <v>5.3</v>
      </c>
      <c r="D13" s="15"/>
      <c r="E13" s="12">
        <f t="shared" si="0"/>
        <v>0</v>
      </c>
      <c r="F13" s="2" t="s">
        <v>20</v>
      </c>
      <c r="G13" s="9">
        <v>6</v>
      </c>
      <c r="H13" s="15"/>
      <c r="I13" s="17">
        <f t="shared" si="1"/>
        <v>0</v>
      </c>
      <c r="J13" s="1"/>
    </row>
    <row r="14" spans="1:10" ht="16" customHeight="1" x14ac:dyDescent="0.3">
      <c r="A14" s="32" t="s">
        <v>21</v>
      </c>
      <c r="B14" s="33"/>
      <c r="C14" s="9">
        <v>5.3</v>
      </c>
      <c r="D14" s="15"/>
      <c r="E14" s="12">
        <f t="shared" si="0"/>
        <v>0</v>
      </c>
      <c r="F14" s="2" t="s">
        <v>22</v>
      </c>
      <c r="G14" s="9">
        <v>12</v>
      </c>
      <c r="H14" s="15"/>
      <c r="I14" s="17">
        <f t="shared" si="1"/>
        <v>0</v>
      </c>
      <c r="J14" s="1"/>
    </row>
    <row r="15" spans="1:10" ht="16" customHeight="1" x14ac:dyDescent="0.3">
      <c r="A15" s="32" t="s">
        <v>23</v>
      </c>
      <c r="B15" s="33"/>
      <c r="C15" s="9">
        <v>5.3</v>
      </c>
      <c r="D15" s="15"/>
      <c r="E15" s="12">
        <f t="shared" si="0"/>
        <v>0</v>
      </c>
      <c r="F15" s="2" t="s">
        <v>24</v>
      </c>
      <c r="G15" s="9">
        <v>11</v>
      </c>
      <c r="H15" s="15"/>
      <c r="I15" s="17">
        <f t="shared" si="1"/>
        <v>0</v>
      </c>
      <c r="J15" s="1"/>
    </row>
    <row r="16" spans="1:10" ht="16" customHeight="1" x14ac:dyDescent="0.3">
      <c r="A16" s="32" t="s">
        <v>25</v>
      </c>
      <c r="B16" s="33"/>
      <c r="C16" s="9">
        <v>5.3</v>
      </c>
      <c r="D16" s="15"/>
      <c r="E16" s="12">
        <f t="shared" si="0"/>
        <v>0</v>
      </c>
      <c r="F16" s="11" t="s">
        <v>26</v>
      </c>
      <c r="G16" s="9">
        <v>17</v>
      </c>
      <c r="H16" s="34" t="s">
        <v>27</v>
      </c>
      <c r="I16" s="35"/>
      <c r="J16" s="1"/>
    </row>
    <row r="17" spans="1:10" ht="16" customHeight="1" x14ac:dyDescent="0.3">
      <c r="A17" s="32" t="s">
        <v>28</v>
      </c>
      <c r="B17" s="33"/>
      <c r="C17" s="9">
        <v>5.3</v>
      </c>
      <c r="D17" s="15"/>
      <c r="E17" s="12">
        <f t="shared" si="0"/>
        <v>0</v>
      </c>
      <c r="F17" s="2" t="s">
        <v>29</v>
      </c>
      <c r="G17" s="9">
        <v>5.5</v>
      </c>
      <c r="H17" s="15"/>
      <c r="I17" s="17">
        <f t="shared" si="1"/>
        <v>0</v>
      </c>
      <c r="J17" s="1"/>
    </row>
    <row r="18" spans="1:10" ht="16" customHeight="1" x14ac:dyDescent="0.3">
      <c r="A18" s="32" t="s">
        <v>30</v>
      </c>
      <c r="B18" s="33"/>
      <c r="C18" s="9">
        <v>5.3</v>
      </c>
      <c r="D18" s="15"/>
      <c r="E18" s="12">
        <f t="shared" si="0"/>
        <v>0</v>
      </c>
      <c r="F18" s="2" t="s">
        <v>31</v>
      </c>
      <c r="G18" s="9">
        <v>4.5</v>
      </c>
      <c r="H18" s="15"/>
      <c r="I18" s="17">
        <f t="shared" si="1"/>
        <v>0</v>
      </c>
      <c r="J18" s="1"/>
    </row>
    <row r="19" spans="1:10" ht="16" customHeight="1" x14ac:dyDescent="0.3">
      <c r="A19" s="32" t="s">
        <v>32</v>
      </c>
      <c r="B19" s="33"/>
      <c r="C19" s="9">
        <v>5.3</v>
      </c>
      <c r="D19" s="15"/>
      <c r="E19" s="12">
        <f t="shared" si="0"/>
        <v>0</v>
      </c>
      <c r="F19" s="2" t="s">
        <v>33</v>
      </c>
      <c r="G19" s="9">
        <v>6</v>
      </c>
      <c r="H19" s="34" t="s">
        <v>27</v>
      </c>
      <c r="I19" s="35"/>
      <c r="J19" s="1"/>
    </row>
    <row r="20" spans="1:10" ht="16" customHeight="1" x14ac:dyDescent="0.3">
      <c r="A20" s="32" t="s">
        <v>34</v>
      </c>
      <c r="B20" s="33"/>
      <c r="C20" s="9">
        <v>4</v>
      </c>
      <c r="D20" s="15"/>
      <c r="E20" s="12">
        <f t="shared" si="0"/>
        <v>0</v>
      </c>
      <c r="F20" s="2" t="s">
        <v>35</v>
      </c>
      <c r="G20" s="9">
        <v>6</v>
      </c>
      <c r="H20" s="15"/>
      <c r="I20" s="17">
        <f t="shared" si="1"/>
        <v>0</v>
      </c>
      <c r="J20" s="1"/>
    </row>
    <row r="21" spans="1:10" ht="16" customHeight="1" x14ac:dyDescent="0.3">
      <c r="A21" s="32" t="s">
        <v>36</v>
      </c>
      <c r="B21" s="33"/>
      <c r="C21" s="9">
        <v>7.85</v>
      </c>
      <c r="D21" s="15"/>
      <c r="E21" s="12">
        <f t="shared" si="0"/>
        <v>0</v>
      </c>
      <c r="F21" s="2" t="s">
        <v>37</v>
      </c>
      <c r="G21" s="9">
        <v>6</v>
      </c>
      <c r="H21" s="15"/>
      <c r="I21" s="17">
        <f t="shared" si="1"/>
        <v>0</v>
      </c>
      <c r="J21" s="1"/>
    </row>
    <row r="22" spans="1:10" ht="16" customHeight="1" x14ac:dyDescent="0.3">
      <c r="A22" s="32" t="s">
        <v>38</v>
      </c>
      <c r="B22" s="33"/>
      <c r="C22" s="9">
        <v>15</v>
      </c>
      <c r="D22" s="15"/>
      <c r="E22" s="12">
        <f t="shared" si="0"/>
        <v>0</v>
      </c>
      <c r="F22" s="2" t="s">
        <v>39</v>
      </c>
      <c r="G22" s="9">
        <v>9.5</v>
      </c>
      <c r="H22" s="15"/>
      <c r="I22" s="17">
        <f t="shared" si="1"/>
        <v>0</v>
      </c>
      <c r="J22" s="1"/>
    </row>
    <row r="23" spans="1:10" ht="16" customHeight="1" x14ac:dyDescent="0.3">
      <c r="A23" s="32" t="s">
        <v>40</v>
      </c>
      <c r="B23" s="33"/>
      <c r="C23" s="9">
        <v>29</v>
      </c>
      <c r="D23" s="15"/>
      <c r="E23" s="12">
        <f t="shared" si="0"/>
        <v>0</v>
      </c>
      <c r="F23" s="2" t="s">
        <v>41</v>
      </c>
      <c r="G23" s="9">
        <v>5.5</v>
      </c>
      <c r="H23" s="15"/>
      <c r="I23" s="17">
        <f t="shared" si="1"/>
        <v>0</v>
      </c>
      <c r="J23" s="1"/>
    </row>
    <row r="24" spans="1:10" ht="16" customHeight="1" x14ac:dyDescent="0.3">
      <c r="A24" s="32" t="s">
        <v>42</v>
      </c>
      <c r="B24" s="33"/>
      <c r="C24" s="9">
        <v>56</v>
      </c>
      <c r="D24" s="15"/>
      <c r="E24" s="12">
        <f t="shared" si="0"/>
        <v>0</v>
      </c>
      <c r="F24" s="11" t="s">
        <v>43</v>
      </c>
      <c r="G24" s="9">
        <v>5.5</v>
      </c>
      <c r="H24" s="15"/>
      <c r="I24" s="17">
        <f t="shared" si="1"/>
        <v>0</v>
      </c>
      <c r="J24" s="1"/>
    </row>
    <row r="25" spans="1:10" ht="16" customHeight="1" x14ac:dyDescent="0.3">
      <c r="A25" s="32" t="s">
        <v>44</v>
      </c>
      <c r="B25" s="33"/>
      <c r="C25" s="9">
        <v>4.5</v>
      </c>
      <c r="D25" s="15"/>
      <c r="E25" s="12">
        <f t="shared" si="0"/>
        <v>0</v>
      </c>
      <c r="F25" s="2" t="s">
        <v>45</v>
      </c>
      <c r="G25" s="9">
        <v>5.5</v>
      </c>
      <c r="H25" s="15"/>
      <c r="I25" s="17">
        <f t="shared" si="1"/>
        <v>0</v>
      </c>
      <c r="J25" s="1"/>
    </row>
    <row r="26" spans="1:10" ht="16" customHeight="1" x14ac:dyDescent="0.3">
      <c r="A26" s="32" t="s">
        <v>46</v>
      </c>
      <c r="B26" s="33"/>
      <c r="C26" s="9">
        <v>5.5</v>
      </c>
      <c r="D26" s="15"/>
      <c r="E26" s="12">
        <f t="shared" si="0"/>
        <v>0</v>
      </c>
      <c r="F26" s="2" t="s">
        <v>47</v>
      </c>
      <c r="G26" s="9">
        <v>5.5</v>
      </c>
      <c r="H26" s="34" t="s">
        <v>27</v>
      </c>
      <c r="I26" s="35"/>
      <c r="J26" s="1"/>
    </row>
    <row r="27" spans="1:10" ht="16" customHeight="1" x14ac:dyDescent="0.3">
      <c r="A27" s="32" t="s">
        <v>48</v>
      </c>
      <c r="B27" s="33"/>
      <c r="C27" s="9">
        <v>4.5</v>
      </c>
      <c r="D27" s="55" t="s">
        <v>74</v>
      </c>
      <c r="E27" s="31"/>
      <c r="F27" s="2" t="s">
        <v>49</v>
      </c>
      <c r="G27" s="9">
        <v>5.5</v>
      </c>
      <c r="H27" s="15"/>
      <c r="I27" s="17">
        <f t="shared" si="1"/>
        <v>0</v>
      </c>
      <c r="J27" s="1"/>
    </row>
    <row r="28" spans="1:10" ht="16" customHeight="1" x14ac:dyDescent="0.3">
      <c r="A28" s="32" t="s">
        <v>50</v>
      </c>
      <c r="B28" s="33"/>
      <c r="C28" s="9">
        <v>4</v>
      </c>
      <c r="D28" s="15"/>
      <c r="E28" s="12">
        <f t="shared" si="0"/>
        <v>0</v>
      </c>
      <c r="F28" s="11" t="s">
        <v>51</v>
      </c>
      <c r="G28" s="9">
        <v>5.5</v>
      </c>
      <c r="H28" s="15"/>
      <c r="I28" s="17">
        <f t="shared" si="1"/>
        <v>0</v>
      </c>
      <c r="J28" s="1"/>
    </row>
    <row r="29" spans="1:10" ht="16" customHeight="1" x14ac:dyDescent="0.3">
      <c r="A29" s="32" t="s">
        <v>52</v>
      </c>
      <c r="B29" s="33"/>
      <c r="C29" s="9">
        <v>4</v>
      </c>
      <c r="D29" s="15"/>
      <c r="E29" s="12">
        <f t="shared" si="0"/>
        <v>0</v>
      </c>
      <c r="F29" s="2" t="s">
        <v>53</v>
      </c>
      <c r="G29" s="9">
        <v>5.5</v>
      </c>
      <c r="H29" s="15"/>
      <c r="I29" s="17">
        <f t="shared" si="1"/>
        <v>0</v>
      </c>
      <c r="J29" s="1"/>
    </row>
    <row r="30" spans="1:10" ht="16" customHeight="1" x14ac:dyDescent="0.3">
      <c r="A30" s="32" t="s">
        <v>54</v>
      </c>
      <c r="B30" s="33"/>
      <c r="C30" s="9">
        <v>4</v>
      </c>
      <c r="D30" s="15"/>
      <c r="E30" s="12">
        <f t="shared" si="0"/>
        <v>0</v>
      </c>
      <c r="F30" s="2" t="s">
        <v>55</v>
      </c>
      <c r="G30" s="9">
        <v>6.5</v>
      </c>
      <c r="H30" s="15"/>
      <c r="I30" s="17">
        <f t="shared" si="1"/>
        <v>0</v>
      </c>
      <c r="J30" s="1"/>
    </row>
    <row r="31" spans="1:10" ht="16" customHeight="1" x14ac:dyDescent="0.3">
      <c r="A31" s="32" t="s">
        <v>56</v>
      </c>
      <c r="B31" s="33"/>
      <c r="C31" s="9">
        <v>4</v>
      </c>
      <c r="D31" s="15"/>
      <c r="E31" s="12">
        <f t="shared" si="0"/>
        <v>0</v>
      </c>
      <c r="F31" s="11" t="s">
        <v>57</v>
      </c>
      <c r="G31" s="9">
        <v>3.9</v>
      </c>
      <c r="H31" s="15"/>
      <c r="I31" s="17">
        <f t="shared" si="1"/>
        <v>0</v>
      </c>
      <c r="J31" s="1"/>
    </row>
    <row r="32" spans="1:10" ht="16" customHeight="1" x14ac:dyDescent="0.3">
      <c r="A32" s="32" t="s">
        <v>58</v>
      </c>
      <c r="B32" s="33"/>
      <c r="C32" s="9">
        <v>4</v>
      </c>
      <c r="D32" s="15"/>
      <c r="E32" s="12">
        <f t="shared" si="0"/>
        <v>0</v>
      </c>
      <c r="F32" s="2" t="s">
        <v>59</v>
      </c>
      <c r="G32" s="9">
        <v>6.5</v>
      </c>
      <c r="H32" s="15"/>
      <c r="I32" s="17">
        <f t="shared" si="1"/>
        <v>0</v>
      </c>
      <c r="J32" s="1"/>
    </row>
    <row r="33" spans="1:10" ht="16" customHeight="1" x14ac:dyDescent="0.3">
      <c r="A33" s="32" t="s">
        <v>60</v>
      </c>
      <c r="B33" s="33"/>
      <c r="C33" s="9">
        <v>6.5</v>
      </c>
      <c r="D33" s="15"/>
      <c r="E33" s="12">
        <f t="shared" si="0"/>
        <v>0</v>
      </c>
      <c r="F33" s="2" t="s">
        <v>61</v>
      </c>
      <c r="G33" s="9">
        <v>5.5</v>
      </c>
      <c r="H33" s="15"/>
      <c r="I33" s="17">
        <f t="shared" si="1"/>
        <v>0</v>
      </c>
      <c r="J33" s="1"/>
    </row>
    <row r="34" spans="1:10" ht="16" customHeight="1" x14ac:dyDescent="0.3">
      <c r="A34" s="32" t="s">
        <v>62</v>
      </c>
      <c r="B34" s="33"/>
      <c r="C34" s="9">
        <v>6.5</v>
      </c>
      <c r="D34" s="15"/>
      <c r="E34" s="12">
        <f t="shared" si="0"/>
        <v>0</v>
      </c>
      <c r="F34" s="2" t="s">
        <v>63</v>
      </c>
      <c r="G34" s="9">
        <v>6.5</v>
      </c>
      <c r="H34" s="15"/>
      <c r="I34" s="17">
        <f t="shared" si="1"/>
        <v>0</v>
      </c>
      <c r="J34" s="1"/>
    </row>
    <row r="35" spans="1:10" ht="16" customHeight="1" x14ac:dyDescent="0.3">
      <c r="A35" s="53" t="s">
        <v>64</v>
      </c>
      <c r="B35" s="54"/>
      <c r="C35" s="9">
        <v>6.5</v>
      </c>
      <c r="D35" s="15"/>
      <c r="E35" s="12">
        <f t="shared" si="0"/>
        <v>0</v>
      </c>
      <c r="F35" s="11" t="s">
        <v>65</v>
      </c>
      <c r="G35" s="9">
        <v>3.8</v>
      </c>
      <c r="H35" s="15"/>
      <c r="I35" s="17">
        <f t="shared" si="1"/>
        <v>0</v>
      </c>
      <c r="J35" s="1"/>
    </row>
    <row r="36" spans="1:10" ht="21.5" customHeight="1" x14ac:dyDescent="0.3">
      <c r="A36" s="36" t="s">
        <v>70</v>
      </c>
      <c r="B36" s="37"/>
      <c r="C36" s="37"/>
      <c r="D36" s="38"/>
      <c r="E36" s="12">
        <f>SUM(E5:E35)</f>
        <v>0</v>
      </c>
      <c r="F36" s="42" t="s">
        <v>70</v>
      </c>
      <c r="G36" s="43"/>
      <c r="H36" s="43"/>
      <c r="I36" s="17">
        <f>SUM(I5:I35)</f>
        <v>0</v>
      </c>
      <c r="J36" s="1"/>
    </row>
    <row r="37" spans="1:10" ht="21.5" customHeight="1" x14ac:dyDescent="0.3">
      <c r="A37" s="36" t="s">
        <v>73</v>
      </c>
      <c r="B37" s="37"/>
      <c r="C37" s="37"/>
      <c r="D37" s="38"/>
      <c r="E37" s="12">
        <f>+E36*0.05</f>
        <v>0</v>
      </c>
      <c r="F37" s="42" t="s">
        <v>73</v>
      </c>
      <c r="G37" s="37"/>
      <c r="H37" s="37"/>
      <c r="I37" s="17">
        <f>+I36*0.05</f>
        <v>0</v>
      </c>
      <c r="J37" s="1"/>
    </row>
    <row r="38" spans="1:10" ht="21.5" customHeight="1" thickBot="1" x14ac:dyDescent="0.35">
      <c r="A38" s="39" t="s">
        <v>66</v>
      </c>
      <c r="B38" s="40"/>
      <c r="C38" s="40"/>
      <c r="D38" s="41"/>
      <c r="E38" s="18">
        <f>+E36-E37</f>
        <v>0</v>
      </c>
      <c r="F38" s="44" t="s">
        <v>66</v>
      </c>
      <c r="G38" s="40"/>
      <c r="H38" s="40"/>
      <c r="I38" s="19">
        <f>+I36-I37</f>
        <v>0</v>
      </c>
      <c r="J38" s="1"/>
    </row>
    <row r="39" spans="1:10" s="20" customFormat="1" ht="33" customHeight="1" thickTop="1" thickBot="1" x14ac:dyDescent="0.35">
      <c r="A39" s="22" t="s">
        <v>75</v>
      </c>
      <c r="B39" s="23"/>
      <c r="C39" s="23"/>
      <c r="D39" s="23"/>
      <c r="E39" s="24"/>
      <c r="F39" s="25">
        <f>+E38+I38</f>
        <v>0</v>
      </c>
      <c r="G39" s="26"/>
      <c r="H39" s="26"/>
      <c r="I39" s="27"/>
    </row>
    <row r="40" spans="1:10" ht="13.5" thickTop="1" x14ac:dyDescent="0.3">
      <c r="F40" s="21"/>
    </row>
  </sheetData>
  <mergeCells count="48">
    <mergeCell ref="A1:I1"/>
    <mergeCell ref="A2:I2"/>
    <mergeCell ref="F3:I3"/>
    <mergeCell ref="A36:D36"/>
    <mergeCell ref="A31:B31"/>
    <mergeCell ref="A32:B32"/>
    <mergeCell ref="A33:B33"/>
    <mergeCell ref="A34:B34"/>
    <mergeCell ref="A35:B35"/>
    <mergeCell ref="A27:B27"/>
    <mergeCell ref="D27:E27"/>
    <mergeCell ref="A28:B28"/>
    <mergeCell ref="A29:B29"/>
    <mergeCell ref="A30:B30"/>
    <mergeCell ref="A23:B23"/>
    <mergeCell ref="H19:I19"/>
    <mergeCell ref="A38:D38"/>
    <mergeCell ref="F36:H36"/>
    <mergeCell ref="F37:H37"/>
    <mergeCell ref="F38:H38"/>
    <mergeCell ref="H26:I26"/>
    <mergeCell ref="H16:I16"/>
    <mergeCell ref="A20:B20"/>
    <mergeCell ref="A21:B21"/>
    <mergeCell ref="A22:B22"/>
    <mergeCell ref="A37:D37"/>
    <mergeCell ref="A17:B17"/>
    <mergeCell ref="A18:B18"/>
    <mergeCell ref="A24:B24"/>
    <mergeCell ref="A25:B25"/>
    <mergeCell ref="A26:B26"/>
    <mergeCell ref="A19:B19"/>
    <mergeCell ref="A39:E39"/>
    <mergeCell ref="F39:I39"/>
    <mergeCell ref="A3:E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rintOptions horizontalCentered="1" verticalCentered="1"/>
  <pageMargins left="0.70866141732283472" right="0.70866141732283472" top="0.55118110236220474" bottom="0.55118110236220474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Table 1</vt:lpstr>
      <vt:lpstr>'Table 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bon de commande asso mona lisa</dc:title>
  <dc:creator>Monique</dc:creator>
  <cp:lastModifiedBy>Monique</cp:lastModifiedBy>
  <cp:lastPrinted>2024-02-01T14:50:56Z</cp:lastPrinted>
  <dcterms:created xsi:type="dcterms:W3CDTF">2024-01-29T15:45:02Z</dcterms:created>
  <dcterms:modified xsi:type="dcterms:W3CDTF">2024-02-10T19:15:38Z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2024-01-15T00:00:00Z</vt:filetime>
  </property>
  <property fmtid="{D5CDD505-2E9C-101B-9397-08002B2CF9AE}" pid="3" name="LastSaved">
    <vt:filetime>2024-01-29T00:00:00Z</vt:filetime>
  </property>
  <property fmtid="{D5CDD505-2E9C-101B-9397-08002B2CF9AE}" pid="4" name="Producer">
    <vt:lpwstr>Microsoft: Print To PDF</vt:lpwstr>
  </property>
</Properties>
</file>