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que\Desktop\Amap\Porc\2024\"/>
    </mc:Choice>
  </mc:AlternateContent>
  <xr:revisionPtr revIDLastSave="0" documentId="8_{217D83D7-4FBF-4A32-9F07-D9767D036956}" xr6:coauthVersionLast="47" xr6:coauthVersionMax="47" xr10:uidLastSave="{00000000-0000-0000-0000-000000000000}"/>
  <bookViews>
    <workbookView xWindow="380" yWindow="380" windowWidth="14400" windowHeight="9490" xr2:uid="{00000000-000D-0000-FFFF-FFFF00000000}"/>
  </bookViews>
  <sheets>
    <sheet name="2024" sheetId="1" r:id="rId1"/>
  </sheets>
  <definedNames>
    <definedName name="_xlnm.Print_Area" localSheetId="0">'2024'!$A$1:$F$62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54" i="1"/>
  <c r="F55" i="1"/>
  <c r="F56" i="1"/>
  <c r="F57" i="1"/>
  <c r="F53" i="1"/>
  <c r="F52" i="1"/>
  <c r="F61" i="1"/>
  <c r="F33" i="1"/>
  <c r="F25" i="1"/>
  <c r="F26" i="1"/>
  <c r="F27" i="1"/>
  <c r="F28" i="1"/>
  <c r="F29" i="1"/>
  <c r="F30" i="1"/>
  <c r="F31" i="1"/>
  <c r="F32" i="1"/>
  <c r="F24" i="1"/>
  <c r="F20" i="1"/>
  <c r="F8" i="1"/>
  <c r="F9" i="1"/>
  <c r="F10" i="1"/>
  <c r="F11" i="1"/>
  <c r="F12" i="1"/>
  <c r="F13" i="1"/>
  <c r="F14" i="1"/>
  <c r="F15" i="1"/>
  <c r="F16" i="1"/>
  <c r="F19" i="1"/>
  <c r="F7" i="1"/>
  <c r="F49" i="1"/>
  <c r="F38" i="1"/>
  <c r="F39" i="1"/>
  <c r="F40" i="1"/>
  <c r="F41" i="1"/>
  <c r="F42" i="1"/>
  <c r="F43" i="1"/>
  <c r="F44" i="1"/>
  <c r="F45" i="1"/>
  <c r="F46" i="1"/>
  <c r="F47" i="1"/>
  <c r="F48" i="1"/>
  <c r="F50" i="1"/>
  <c r="F51" i="1"/>
  <c r="F37" i="1"/>
  <c r="F58" i="1" l="1"/>
  <c r="F21" i="1"/>
  <c r="F34" i="1"/>
  <c r="F59" i="1" l="1"/>
  <c r="F60" i="1" s="1"/>
  <c r="F62" i="1" s="1"/>
</calcChain>
</file>

<file path=xl/sharedStrings.xml><?xml version="1.0" encoding="utf-8"?>
<sst xmlns="http://schemas.openxmlformats.org/spreadsheetml/2006/main" count="120" uniqueCount="76">
  <si>
    <t>Frais</t>
  </si>
  <si>
    <t>Salaison</t>
  </si>
  <si>
    <t>Produits</t>
  </si>
  <si>
    <t>Conditionnement</t>
  </si>
  <si>
    <t>Prix/Kg en €</t>
  </si>
  <si>
    <t>Quantité</t>
  </si>
  <si>
    <t>Conserverie</t>
  </si>
  <si>
    <t>Prix à la pièce</t>
  </si>
  <si>
    <t>Conditionnement sous vide</t>
  </si>
  <si>
    <t>Type/Quantité</t>
  </si>
  <si>
    <t>Prix</t>
  </si>
  <si>
    <t>env 500g</t>
  </si>
  <si>
    <t>env 200g</t>
  </si>
  <si>
    <t>env 700g</t>
  </si>
  <si>
    <t>env 150g</t>
  </si>
  <si>
    <t>A la coupe</t>
  </si>
  <si>
    <t>Côtes filet ou échine</t>
  </si>
  <si>
    <t>Rôti filet ou échine</t>
  </si>
  <si>
    <t>Filet mignon</t>
  </si>
  <si>
    <t>Saucisse ménage</t>
  </si>
  <si>
    <t>Andouillette</t>
  </si>
  <si>
    <t>Boudin</t>
  </si>
  <si>
    <t>Rouelle</t>
  </si>
  <si>
    <t>Grillade</t>
  </si>
  <si>
    <t>Escalope</t>
  </si>
  <si>
    <t>Fromage de tête</t>
  </si>
  <si>
    <t>Jambon Blanc nature-fumé</t>
  </si>
  <si>
    <t>Rôti cuit aux herbes</t>
  </si>
  <si>
    <t>Saucisson</t>
  </si>
  <si>
    <t>A l'unité</t>
  </si>
  <si>
    <t>Figatelli</t>
  </si>
  <si>
    <t>Chorizo</t>
  </si>
  <si>
    <t>Stick</t>
  </si>
  <si>
    <t>Saucisse de foie</t>
  </si>
  <si>
    <t>Perche</t>
  </si>
  <si>
    <t>Coppa</t>
  </si>
  <si>
    <t>Pancetta</t>
  </si>
  <si>
    <t>Jésus</t>
  </si>
  <si>
    <t>Lonzo</t>
  </si>
  <si>
    <t>Terrine Romarin</t>
  </si>
  <si>
    <t>Pot 180 g</t>
  </si>
  <si>
    <t>Terrine Genièvre</t>
  </si>
  <si>
    <t>Terrine Piment</t>
  </si>
  <si>
    <t>Terrine Morilles</t>
  </si>
  <si>
    <t>Terrine Poivre-Vert</t>
  </si>
  <si>
    <t>Rillettes</t>
  </si>
  <si>
    <t>Pot 90 g</t>
  </si>
  <si>
    <t>Terrine Olive Verte</t>
  </si>
  <si>
    <t>Terrine Lavande</t>
  </si>
  <si>
    <t>Terrine Thym</t>
  </si>
  <si>
    <t>Mona Lisa</t>
  </si>
  <si>
    <t>Total Conserverie</t>
  </si>
  <si>
    <t>Total Commande hors Remise 10 %</t>
  </si>
  <si>
    <t>Remise 10 %</t>
  </si>
  <si>
    <t>Total Commande remisée</t>
  </si>
  <si>
    <t>Total Frais</t>
  </si>
  <si>
    <t>Total Salaison</t>
  </si>
  <si>
    <t xml:space="preserve">Nom / Prénom :  . . . . . . . . . . . . . . . . . . . . . . . . . . . . . . . .                                                                                                                                          Adresse-mail :  . . . . . . . . . . . . . . . . . . . . . . . . . . . .  . . . . . .  Téléphone : . . . . . . . . . . . . . . </t>
  </si>
  <si>
    <t>Liste produits Domaine Allard - Année 2024</t>
  </si>
  <si>
    <t>Domaine Allard - La Colle
04200 ENTREPIERRES
contactdomaineallard@gmail.com</t>
  </si>
  <si>
    <t>Boîte de 6</t>
  </si>
  <si>
    <t>Œufs frais Bio</t>
  </si>
  <si>
    <t>2 (env 200g)</t>
  </si>
  <si>
    <t>Sauté Nature</t>
  </si>
  <si>
    <t>2 (env 300g)</t>
  </si>
  <si>
    <t>Terrine Cèpes</t>
  </si>
  <si>
    <t>Sauté à la Provençale</t>
  </si>
  <si>
    <t>Daube à l'ancienne</t>
  </si>
  <si>
    <t>Fricassées aux chataîgnes</t>
  </si>
  <si>
    <t>Sauté aux olives vertes</t>
  </si>
  <si>
    <t>Pot 570 g</t>
  </si>
  <si>
    <t>Steacks hachés</t>
  </si>
  <si>
    <t>4 (env 500 g)</t>
  </si>
  <si>
    <t>Caillettes aux épinards</t>
  </si>
  <si>
    <t>1 (env 200 g)</t>
  </si>
  <si>
    <t>Fricassée au curry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</si>
</sst>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\ \€"/>
  </numFmts>
  <fonts count="1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b/>
      <sz val="12"/>
      <name val="Times New Roman"/>
      <family val="1"/>
    </font>
    <font>
      <b/>
      <u val="singleAccounting"/>
      <sz val="10"/>
      <name val="Arial"/>
      <family val="2"/>
    </font>
    <font>
      <b/>
      <sz val="10"/>
      <name val="Times New Roman"/>
      <family val="1"/>
    </font>
    <font>
      <b/>
      <u val="double"/>
      <sz val="12"/>
      <name val="Arial"/>
      <family val="2"/>
    </font>
    <font>
      <b/>
      <u val="double"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 vertical="center" shrinkToFit="1"/>
    </xf>
    <xf numFmtId="44" fontId="7" fillId="0" borderId="3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4" fontId="14" fillId="0" borderId="33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44" fontId="17" fillId="0" borderId="47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44" fontId="17" fillId="0" borderId="26" xfId="0" applyNumberFormat="1" applyFont="1" applyBorder="1" applyAlignment="1">
      <alignment horizontal="right" vertical="top"/>
    </xf>
    <xf numFmtId="0" fontId="8" fillId="0" borderId="9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top"/>
    </xf>
    <xf numFmtId="0" fontId="2" fillId="0" borderId="50" xfId="0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wrapText="1"/>
    </xf>
    <xf numFmtId="8" fontId="11" fillId="0" borderId="54" xfId="0" applyNumberFormat="1" applyFont="1" applyBorder="1" applyAlignment="1">
      <alignment horizontal="center" vertical="center" wrapText="1"/>
    </xf>
    <xf numFmtId="44" fontId="15" fillId="0" borderId="0" xfId="0" applyNumberFormat="1" applyFont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44" fontId="18" fillId="0" borderId="37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44" fontId="18" fillId="0" borderId="53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44" fontId="18" fillId="0" borderId="39" xfId="0" applyNumberFormat="1" applyFont="1" applyBorder="1" applyAlignment="1">
      <alignment horizontal="left" vertical="center" wrapText="1"/>
    </xf>
    <xf numFmtId="44" fontId="18" fillId="0" borderId="42" xfId="0" applyNumberFormat="1" applyFont="1" applyBorder="1" applyAlignment="1">
      <alignment horizontal="left" vertical="center" wrapText="1"/>
    </xf>
    <xf numFmtId="0" fontId="11" fillId="0" borderId="43" xfId="0" applyFont="1" applyBorder="1" applyAlignment="1">
      <alignment horizontal="right" vertical="center" wrapText="1"/>
    </xf>
    <xf numFmtId="44" fontId="11" fillId="0" borderId="33" xfId="0" applyNumberFormat="1" applyFont="1" applyBorder="1" applyAlignment="1">
      <alignment horizontal="left" vertical="center" wrapText="1"/>
    </xf>
    <xf numFmtId="0" fontId="18" fillId="0" borderId="55" xfId="0" applyFont="1" applyBorder="1" applyAlignment="1">
      <alignment horizontal="center" vertical="center" wrapText="1"/>
    </xf>
    <xf numFmtId="44" fontId="18" fillId="0" borderId="56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right" vertical="top"/>
    </xf>
    <xf numFmtId="0" fontId="16" fillId="0" borderId="45" xfId="0" applyFont="1" applyBorder="1" applyAlignment="1">
      <alignment horizontal="right" vertical="top"/>
    </xf>
    <xf numFmtId="0" fontId="16" fillId="0" borderId="46" xfId="0" applyFont="1" applyBorder="1" applyAlignment="1">
      <alignment horizontal="right" vertical="top"/>
    </xf>
    <xf numFmtId="0" fontId="16" fillId="0" borderId="24" xfId="0" applyFont="1" applyBorder="1" applyAlignment="1">
      <alignment horizontal="right" vertical="top"/>
    </xf>
    <xf numFmtId="0" fontId="16" fillId="0" borderId="25" xfId="0" applyFont="1" applyBorder="1" applyAlignment="1">
      <alignment horizontal="right" vertical="top"/>
    </xf>
    <xf numFmtId="0" fontId="16" fillId="0" borderId="27" xfId="0" applyFont="1" applyBorder="1" applyAlignment="1">
      <alignment horizontal="right" vertical="top"/>
    </xf>
    <xf numFmtId="0" fontId="11" fillId="0" borderId="3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149381</xdr:colOff>
      <xdr:row>0</xdr:row>
      <xdr:rowOff>85677</xdr:rowOff>
    </xdr:from>
    <xdr:ext cx="1552428" cy="94611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81" y="85677"/>
          <a:ext cx="1552428" cy="9461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domainealla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workbookViewId="0">
      <selection activeCell="A58" sqref="A58:E58"/>
    </sheetView>
  </sheetViews>
  <sheetFormatPr baseColWidth="10" defaultColWidth="8.796875" defaultRowHeight="13" x14ac:dyDescent="0.3"/>
  <cols>
    <col min="1" max="1" width="12.796875" style="8" customWidth="1"/>
    <col min="2" max="2" width="15.59765625" style="8" customWidth="1"/>
    <col min="3" max="3" width="22.3984375" style="8" customWidth="1"/>
    <col min="4" max="4" width="15.796875" style="8" customWidth="1"/>
    <col min="5" max="5" width="11.59765625" style="25" customWidth="1"/>
    <col min="6" max="6" width="17.296875" style="26" customWidth="1"/>
    <col min="7" max="16384" width="8.796875" style="8"/>
  </cols>
  <sheetData>
    <row r="1" spans="1:7" ht="17.5" customHeight="1" x14ac:dyDescent="0.3">
      <c r="A1" s="67"/>
      <c r="B1" s="68"/>
      <c r="C1" s="71" t="s">
        <v>59</v>
      </c>
      <c r="D1" s="72"/>
      <c r="E1" s="65" t="s">
        <v>50</v>
      </c>
      <c r="F1" s="66"/>
    </row>
    <row r="2" spans="1:7" ht="71" customHeight="1" thickBot="1" x14ac:dyDescent="0.35">
      <c r="A2" s="69"/>
      <c r="B2" s="70"/>
      <c r="C2" s="73"/>
      <c r="D2" s="74"/>
      <c r="E2" s="77" t="s">
        <v>57</v>
      </c>
      <c r="F2" s="78"/>
      <c r="G2" s="9"/>
    </row>
    <row r="3" spans="1:7" s="10" customFormat="1" ht="14.5" customHeight="1" x14ac:dyDescent="0.3">
      <c r="A3" s="57" t="s">
        <v>58</v>
      </c>
      <c r="B3" s="58"/>
      <c r="C3" s="58"/>
      <c r="D3" s="58"/>
      <c r="E3" s="58"/>
      <c r="F3" s="59"/>
      <c r="G3" s="7"/>
    </row>
    <row r="4" spans="1:7" s="10" customFormat="1" ht="14.5" customHeight="1" thickBot="1" x14ac:dyDescent="0.35">
      <c r="A4" s="60"/>
      <c r="B4" s="61"/>
      <c r="C4" s="61"/>
      <c r="D4" s="61"/>
      <c r="E4" s="61"/>
      <c r="F4" s="62"/>
      <c r="G4" s="7"/>
    </row>
    <row r="5" spans="1:7" ht="18" customHeight="1" thickBot="1" x14ac:dyDescent="0.35">
      <c r="A5" s="46" t="s">
        <v>0</v>
      </c>
      <c r="B5" s="47"/>
      <c r="C5" s="47"/>
      <c r="D5" s="47"/>
      <c r="E5" s="47"/>
      <c r="F5" s="48"/>
    </row>
    <row r="6" spans="1:7" s="13" customFormat="1" ht="15" customHeight="1" x14ac:dyDescent="0.3">
      <c r="A6" s="52" t="s">
        <v>2</v>
      </c>
      <c r="B6" s="53"/>
      <c r="C6" s="3" t="s">
        <v>8</v>
      </c>
      <c r="D6" s="4" t="s">
        <v>4</v>
      </c>
      <c r="E6" s="5" t="s">
        <v>9</v>
      </c>
      <c r="F6" s="11" t="s">
        <v>10</v>
      </c>
      <c r="G6" s="12"/>
    </row>
    <row r="7" spans="1:7" s="10" customFormat="1" ht="11" customHeight="1" x14ac:dyDescent="0.3">
      <c r="A7" s="44" t="s">
        <v>16</v>
      </c>
      <c r="B7" s="45"/>
      <c r="C7" s="14" t="s">
        <v>62</v>
      </c>
      <c r="D7" s="15">
        <v>25</v>
      </c>
      <c r="E7" s="32"/>
      <c r="F7" s="33">
        <f>+D7*E7</f>
        <v>0</v>
      </c>
    </row>
    <row r="8" spans="1:7" s="10" customFormat="1" ht="11" customHeight="1" x14ac:dyDescent="0.3">
      <c r="A8" s="44" t="s">
        <v>17</v>
      </c>
      <c r="B8" s="45"/>
      <c r="C8" s="1" t="s">
        <v>11</v>
      </c>
      <c r="D8" s="15">
        <v>27</v>
      </c>
      <c r="E8" s="34"/>
      <c r="F8" s="33">
        <f t="shared" ref="F8:F19" si="0">+D8*E8</f>
        <v>0</v>
      </c>
    </row>
    <row r="9" spans="1:7" s="10" customFormat="1" ht="11" customHeight="1" x14ac:dyDescent="0.3">
      <c r="A9" s="44" t="s">
        <v>63</v>
      </c>
      <c r="B9" s="45"/>
      <c r="C9" s="1" t="s">
        <v>11</v>
      </c>
      <c r="D9" s="15">
        <v>21</v>
      </c>
      <c r="E9" s="34"/>
      <c r="F9" s="33">
        <f t="shared" si="0"/>
        <v>0</v>
      </c>
    </row>
    <row r="10" spans="1:7" s="10" customFormat="1" ht="11" customHeight="1" x14ac:dyDescent="0.3">
      <c r="A10" s="44" t="s">
        <v>18</v>
      </c>
      <c r="B10" s="45"/>
      <c r="C10" s="1" t="s">
        <v>12</v>
      </c>
      <c r="D10" s="15">
        <v>28</v>
      </c>
      <c r="E10" s="34"/>
      <c r="F10" s="33">
        <f t="shared" si="0"/>
        <v>0</v>
      </c>
    </row>
    <row r="11" spans="1:7" s="10" customFormat="1" ht="11" customHeight="1" x14ac:dyDescent="0.3">
      <c r="A11" s="44" t="s">
        <v>19</v>
      </c>
      <c r="B11" s="45"/>
      <c r="C11" s="14" t="s">
        <v>64</v>
      </c>
      <c r="D11" s="15">
        <v>15.2</v>
      </c>
      <c r="E11" s="34"/>
      <c r="F11" s="33">
        <f t="shared" si="0"/>
        <v>0</v>
      </c>
    </row>
    <row r="12" spans="1:7" s="10" customFormat="1" ht="11" customHeight="1" x14ac:dyDescent="0.3">
      <c r="A12" s="44" t="s">
        <v>20</v>
      </c>
      <c r="B12" s="45"/>
      <c r="C12" s="14" t="s">
        <v>64</v>
      </c>
      <c r="D12" s="15">
        <v>27.7</v>
      </c>
      <c r="E12" s="34"/>
      <c r="F12" s="33">
        <f t="shared" si="0"/>
        <v>0</v>
      </c>
    </row>
    <row r="13" spans="1:7" s="10" customFormat="1" ht="11" customHeight="1" x14ac:dyDescent="0.3">
      <c r="A13" s="44" t="s">
        <v>21</v>
      </c>
      <c r="B13" s="45"/>
      <c r="C13" s="14" t="s">
        <v>62</v>
      </c>
      <c r="D13" s="15">
        <v>13.5</v>
      </c>
      <c r="E13" s="34"/>
      <c r="F13" s="33">
        <f t="shared" si="0"/>
        <v>0</v>
      </c>
    </row>
    <row r="14" spans="1:7" s="10" customFormat="1" ht="11" customHeight="1" x14ac:dyDescent="0.3">
      <c r="A14" s="44" t="s">
        <v>22</v>
      </c>
      <c r="B14" s="45"/>
      <c r="C14" s="1" t="s">
        <v>13</v>
      </c>
      <c r="D14" s="15">
        <v>15</v>
      </c>
      <c r="E14" s="34"/>
      <c r="F14" s="33">
        <f t="shared" si="0"/>
        <v>0</v>
      </c>
    </row>
    <row r="15" spans="1:7" s="10" customFormat="1" ht="11" customHeight="1" x14ac:dyDescent="0.3">
      <c r="A15" s="44" t="s">
        <v>23</v>
      </c>
      <c r="B15" s="45"/>
      <c r="C15" s="1" t="s">
        <v>14</v>
      </c>
      <c r="D15" s="15">
        <v>16.5</v>
      </c>
      <c r="E15" s="34"/>
      <c r="F15" s="33">
        <f t="shared" si="0"/>
        <v>0</v>
      </c>
    </row>
    <row r="16" spans="1:7" s="10" customFormat="1" ht="11" customHeight="1" x14ac:dyDescent="0.3">
      <c r="A16" s="44" t="s">
        <v>24</v>
      </c>
      <c r="B16" s="45"/>
      <c r="C16" s="14" t="s">
        <v>62</v>
      </c>
      <c r="D16" s="15">
        <v>25</v>
      </c>
      <c r="E16" s="34"/>
      <c r="F16" s="33">
        <f t="shared" si="0"/>
        <v>0</v>
      </c>
    </row>
    <row r="17" spans="1:6" s="10" customFormat="1" ht="11" customHeight="1" x14ac:dyDescent="0.3">
      <c r="A17" s="44" t="s">
        <v>71</v>
      </c>
      <c r="B17" s="45"/>
      <c r="C17" s="14" t="s">
        <v>72</v>
      </c>
      <c r="D17" s="15">
        <v>16</v>
      </c>
      <c r="E17" s="34"/>
      <c r="F17" s="33">
        <f t="shared" si="0"/>
        <v>0</v>
      </c>
    </row>
    <row r="18" spans="1:6" s="10" customFormat="1" ht="11" customHeight="1" x14ac:dyDescent="0.3">
      <c r="A18" s="44" t="s">
        <v>73</v>
      </c>
      <c r="B18" s="45"/>
      <c r="C18" s="14" t="s">
        <v>74</v>
      </c>
      <c r="D18" s="15">
        <v>18</v>
      </c>
      <c r="E18" s="34"/>
      <c r="F18" s="33">
        <f t="shared" si="0"/>
        <v>0</v>
      </c>
    </row>
    <row r="19" spans="1:6" s="10" customFormat="1" ht="11" customHeight="1" x14ac:dyDescent="0.3">
      <c r="A19" s="44" t="s">
        <v>26</v>
      </c>
      <c r="B19" s="45"/>
      <c r="C19" s="1" t="s">
        <v>15</v>
      </c>
      <c r="D19" s="15">
        <v>28</v>
      </c>
      <c r="E19" s="34"/>
      <c r="F19" s="33">
        <f t="shared" si="0"/>
        <v>0</v>
      </c>
    </row>
    <row r="20" spans="1:6" s="10" customFormat="1" ht="11" customHeight="1" thickBot="1" x14ac:dyDescent="0.35">
      <c r="A20" s="75" t="s">
        <v>27</v>
      </c>
      <c r="B20" s="76"/>
      <c r="C20" s="27" t="s">
        <v>15</v>
      </c>
      <c r="D20" s="28">
        <v>28</v>
      </c>
      <c r="E20" s="35"/>
      <c r="F20" s="36">
        <f>+D20*E20</f>
        <v>0</v>
      </c>
    </row>
    <row r="21" spans="1:6" s="18" customFormat="1" ht="16" customHeight="1" thickBot="1" x14ac:dyDescent="0.35">
      <c r="A21" s="54" t="s">
        <v>55</v>
      </c>
      <c r="B21" s="55"/>
      <c r="C21" s="55"/>
      <c r="D21" s="55"/>
      <c r="E21" s="56"/>
      <c r="F21" s="17">
        <f>SUM(F7:F20)</f>
        <v>0</v>
      </c>
    </row>
    <row r="22" spans="1:6" s="19" customFormat="1" ht="18" customHeight="1" thickBot="1" x14ac:dyDescent="0.35">
      <c r="A22" s="49" t="s">
        <v>1</v>
      </c>
      <c r="B22" s="50"/>
      <c r="C22" s="50"/>
      <c r="D22" s="50"/>
      <c r="E22" s="50"/>
      <c r="F22" s="51"/>
    </row>
    <row r="23" spans="1:6" s="13" customFormat="1" ht="15" customHeight="1" x14ac:dyDescent="0.3">
      <c r="A23" s="52" t="s">
        <v>2</v>
      </c>
      <c r="B23" s="53"/>
      <c r="C23" s="3" t="s">
        <v>3</v>
      </c>
      <c r="D23" s="4" t="s">
        <v>4</v>
      </c>
      <c r="E23" s="6" t="s">
        <v>5</v>
      </c>
      <c r="F23" s="11" t="s">
        <v>10</v>
      </c>
    </row>
    <row r="24" spans="1:6" s="10" customFormat="1" ht="11" customHeight="1" x14ac:dyDescent="0.3">
      <c r="A24" s="44" t="s">
        <v>28</v>
      </c>
      <c r="B24" s="45"/>
      <c r="C24" s="1" t="s">
        <v>29</v>
      </c>
      <c r="D24" s="15">
        <v>40</v>
      </c>
      <c r="E24" s="32"/>
      <c r="F24" s="33">
        <f>+D24*E24</f>
        <v>0</v>
      </c>
    </row>
    <row r="25" spans="1:6" s="10" customFormat="1" ht="11" customHeight="1" x14ac:dyDescent="0.3">
      <c r="A25" s="44" t="s">
        <v>30</v>
      </c>
      <c r="B25" s="45"/>
      <c r="C25" s="1" t="s">
        <v>29</v>
      </c>
      <c r="D25" s="15">
        <v>40</v>
      </c>
      <c r="E25" s="32"/>
      <c r="F25" s="33">
        <f t="shared" ref="F25:F32" si="1">+D25*E25</f>
        <v>0</v>
      </c>
    </row>
    <row r="26" spans="1:6" s="10" customFormat="1" ht="11" customHeight="1" x14ac:dyDescent="0.3">
      <c r="A26" s="44" t="s">
        <v>31</v>
      </c>
      <c r="B26" s="45"/>
      <c r="C26" s="1" t="s">
        <v>15</v>
      </c>
      <c r="D26" s="15">
        <v>40</v>
      </c>
      <c r="E26" s="32"/>
      <c r="F26" s="33">
        <f t="shared" si="1"/>
        <v>0</v>
      </c>
    </row>
    <row r="27" spans="1:6" s="10" customFormat="1" ht="11" customHeight="1" x14ac:dyDescent="0.3">
      <c r="A27" s="44" t="s">
        <v>32</v>
      </c>
      <c r="B27" s="45"/>
      <c r="C27" s="1" t="s">
        <v>29</v>
      </c>
      <c r="D27" s="15">
        <v>40</v>
      </c>
      <c r="E27" s="32"/>
      <c r="F27" s="33">
        <f t="shared" si="1"/>
        <v>0</v>
      </c>
    </row>
    <row r="28" spans="1:6" s="10" customFormat="1" ht="11" customHeight="1" x14ac:dyDescent="0.3">
      <c r="A28" s="44" t="s">
        <v>33</v>
      </c>
      <c r="B28" s="45"/>
      <c r="C28" s="1" t="s">
        <v>29</v>
      </c>
      <c r="D28" s="15">
        <v>40</v>
      </c>
      <c r="E28" s="32"/>
      <c r="F28" s="33">
        <f t="shared" si="1"/>
        <v>0</v>
      </c>
    </row>
    <row r="29" spans="1:6" s="10" customFormat="1" ht="11" customHeight="1" x14ac:dyDescent="0.3">
      <c r="A29" s="44" t="s">
        <v>34</v>
      </c>
      <c r="B29" s="45"/>
      <c r="C29" s="1" t="s">
        <v>15</v>
      </c>
      <c r="D29" s="15">
        <v>40</v>
      </c>
      <c r="E29" s="32"/>
      <c r="F29" s="33">
        <f t="shared" si="1"/>
        <v>0</v>
      </c>
    </row>
    <row r="30" spans="1:6" s="10" customFormat="1" ht="11" customHeight="1" x14ac:dyDescent="0.3">
      <c r="A30" s="44" t="s">
        <v>35</v>
      </c>
      <c r="B30" s="45"/>
      <c r="C30" s="1" t="s">
        <v>15</v>
      </c>
      <c r="D30" s="15">
        <v>40</v>
      </c>
      <c r="E30" s="32"/>
      <c r="F30" s="33">
        <f t="shared" si="1"/>
        <v>0</v>
      </c>
    </row>
    <row r="31" spans="1:6" s="10" customFormat="1" ht="11" customHeight="1" x14ac:dyDescent="0.3">
      <c r="A31" s="44" t="s">
        <v>36</v>
      </c>
      <c r="B31" s="45"/>
      <c r="C31" s="1" t="s">
        <v>15</v>
      </c>
      <c r="D31" s="15">
        <v>40</v>
      </c>
      <c r="E31" s="32"/>
      <c r="F31" s="33">
        <f t="shared" si="1"/>
        <v>0</v>
      </c>
    </row>
    <row r="32" spans="1:6" s="10" customFormat="1" ht="11" customHeight="1" x14ac:dyDescent="0.3">
      <c r="A32" s="44" t="s">
        <v>37</v>
      </c>
      <c r="B32" s="45"/>
      <c r="C32" s="1" t="s">
        <v>15</v>
      </c>
      <c r="D32" s="15">
        <v>40</v>
      </c>
      <c r="E32" s="32"/>
      <c r="F32" s="33">
        <f t="shared" si="1"/>
        <v>0</v>
      </c>
    </row>
    <row r="33" spans="1:6" s="10" customFormat="1" ht="11" customHeight="1" thickBot="1" x14ac:dyDescent="0.35">
      <c r="A33" s="63" t="s">
        <v>38</v>
      </c>
      <c r="B33" s="64"/>
      <c r="C33" s="2" t="s">
        <v>15</v>
      </c>
      <c r="D33" s="16">
        <v>40</v>
      </c>
      <c r="E33" s="37"/>
      <c r="F33" s="38">
        <f>+D33*E33</f>
        <v>0</v>
      </c>
    </row>
    <row r="34" spans="1:6" s="10" customFormat="1" ht="16" customHeight="1" thickBot="1" x14ac:dyDescent="0.35">
      <c r="A34" s="54" t="s">
        <v>56</v>
      </c>
      <c r="B34" s="55"/>
      <c r="C34" s="55"/>
      <c r="D34" s="55"/>
      <c r="E34" s="56"/>
      <c r="F34" s="20">
        <f>SUM(F24:F33)</f>
        <v>0</v>
      </c>
    </row>
    <row r="35" spans="1:6" s="19" customFormat="1" ht="18" customHeight="1" thickBot="1" x14ac:dyDescent="0.35">
      <c r="A35" s="49" t="s">
        <v>6</v>
      </c>
      <c r="B35" s="50"/>
      <c r="C35" s="50"/>
      <c r="D35" s="50"/>
      <c r="E35" s="50"/>
      <c r="F35" s="51"/>
    </row>
    <row r="36" spans="1:6" s="10" customFormat="1" ht="15" customHeight="1" x14ac:dyDescent="0.3">
      <c r="A36" s="52" t="s">
        <v>2</v>
      </c>
      <c r="B36" s="53"/>
      <c r="C36" s="3" t="s">
        <v>3</v>
      </c>
      <c r="D36" s="4" t="s">
        <v>7</v>
      </c>
      <c r="E36" s="5" t="s">
        <v>5</v>
      </c>
      <c r="F36" s="11" t="s">
        <v>10</v>
      </c>
    </row>
    <row r="37" spans="1:6" s="10" customFormat="1" ht="11" customHeight="1" x14ac:dyDescent="0.3">
      <c r="A37" s="44" t="s">
        <v>39</v>
      </c>
      <c r="B37" s="45"/>
      <c r="C37" s="1" t="s">
        <v>40</v>
      </c>
      <c r="D37" s="15">
        <v>5</v>
      </c>
      <c r="E37" s="32"/>
      <c r="F37" s="39">
        <f>+D37*E37</f>
        <v>0</v>
      </c>
    </row>
    <row r="38" spans="1:6" s="10" customFormat="1" ht="11" customHeight="1" x14ac:dyDescent="0.3">
      <c r="A38" s="44" t="s">
        <v>65</v>
      </c>
      <c r="B38" s="45"/>
      <c r="C38" s="1" t="s">
        <v>40</v>
      </c>
      <c r="D38" s="15">
        <v>5</v>
      </c>
      <c r="E38" s="32"/>
      <c r="F38" s="39">
        <f t="shared" ref="F38:F57" si="2">+D38*E38</f>
        <v>0</v>
      </c>
    </row>
    <row r="39" spans="1:6" s="10" customFormat="1" ht="11" customHeight="1" x14ac:dyDescent="0.3">
      <c r="A39" s="44" t="s">
        <v>41</v>
      </c>
      <c r="B39" s="45"/>
      <c r="C39" s="1" t="s">
        <v>40</v>
      </c>
      <c r="D39" s="15">
        <v>5</v>
      </c>
      <c r="E39" s="32"/>
      <c r="F39" s="39">
        <f t="shared" si="2"/>
        <v>0</v>
      </c>
    </row>
    <row r="40" spans="1:6" s="10" customFormat="1" ht="11" customHeight="1" x14ac:dyDescent="0.3">
      <c r="A40" s="44" t="s">
        <v>42</v>
      </c>
      <c r="B40" s="45"/>
      <c r="C40" s="1" t="s">
        <v>40</v>
      </c>
      <c r="D40" s="15">
        <v>5</v>
      </c>
      <c r="E40" s="32"/>
      <c r="F40" s="39">
        <f t="shared" si="2"/>
        <v>0</v>
      </c>
    </row>
    <row r="41" spans="1:6" s="10" customFormat="1" ht="11" customHeight="1" x14ac:dyDescent="0.3">
      <c r="A41" s="44" t="s">
        <v>43</v>
      </c>
      <c r="B41" s="45"/>
      <c r="C41" s="1" t="s">
        <v>40</v>
      </c>
      <c r="D41" s="15">
        <v>5</v>
      </c>
      <c r="E41" s="32"/>
      <c r="F41" s="39">
        <f t="shared" si="2"/>
        <v>0</v>
      </c>
    </row>
    <row r="42" spans="1:6" s="10" customFormat="1" ht="11" customHeight="1" x14ac:dyDescent="0.3">
      <c r="A42" s="44" t="s">
        <v>44</v>
      </c>
      <c r="B42" s="45"/>
      <c r="C42" s="1" t="s">
        <v>40</v>
      </c>
      <c r="D42" s="15">
        <v>5</v>
      </c>
      <c r="E42" s="32"/>
      <c r="F42" s="39">
        <f t="shared" si="2"/>
        <v>0</v>
      </c>
    </row>
    <row r="43" spans="1:6" s="10" customFormat="1" ht="11" customHeight="1" x14ac:dyDescent="0.3">
      <c r="A43" s="44" t="s">
        <v>25</v>
      </c>
      <c r="B43" s="45"/>
      <c r="C43" s="1" t="s">
        <v>40</v>
      </c>
      <c r="D43" s="15">
        <v>5</v>
      </c>
      <c r="E43" s="32"/>
      <c r="F43" s="39">
        <f t="shared" si="2"/>
        <v>0</v>
      </c>
    </row>
    <row r="44" spans="1:6" s="10" customFormat="1" ht="11" customHeight="1" x14ac:dyDescent="0.3">
      <c r="A44" s="44" t="s">
        <v>45</v>
      </c>
      <c r="B44" s="45"/>
      <c r="C44" s="1" t="s">
        <v>40</v>
      </c>
      <c r="D44" s="15">
        <v>5</v>
      </c>
      <c r="E44" s="32"/>
      <c r="F44" s="39">
        <f t="shared" si="2"/>
        <v>0</v>
      </c>
    </row>
    <row r="45" spans="1:6" s="10" customFormat="1" ht="11" customHeight="1" x14ac:dyDescent="0.3">
      <c r="A45" s="44" t="s">
        <v>39</v>
      </c>
      <c r="B45" s="45"/>
      <c r="C45" s="1" t="s">
        <v>46</v>
      </c>
      <c r="D45" s="15">
        <v>2.5</v>
      </c>
      <c r="E45" s="32"/>
      <c r="F45" s="39">
        <f t="shared" si="2"/>
        <v>0</v>
      </c>
    </row>
    <row r="46" spans="1:6" s="10" customFormat="1" ht="11" customHeight="1" x14ac:dyDescent="0.3">
      <c r="A46" s="44" t="s">
        <v>65</v>
      </c>
      <c r="B46" s="45"/>
      <c r="C46" s="1" t="s">
        <v>46</v>
      </c>
      <c r="D46" s="15">
        <v>2.5</v>
      </c>
      <c r="E46" s="32"/>
      <c r="F46" s="39">
        <f t="shared" si="2"/>
        <v>0</v>
      </c>
    </row>
    <row r="47" spans="1:6" s="10" customFormat="1" ht="11" customHeight="1" x14ac:dyDescent="0.3">
      <c r="A47" s="44" t="s">
        <v>41</v>
      </c>
      <c r="B47" s="45"/>
      <c r="C47" s="1" t="s">
        <v>46</v>
      </c>
      <c r="D47" s="15">
        <v>2.5</v>
      </c>
      <c r="E47" s="32"/>
      <c r="F47" s="39">
        <f t="shared" si="2"/>
        <v>0</v>
      </c>
    </row>
    <row r="48" spans="1:6" s="10" customFormat="1" ht="11" customHeight="1" x14ac:dyDescent="0.3">
      <c r="A48" s="44" t="s">
        <v>42</v>
      </c>
      <c r="B48" s="45"/>
      <c r="C48" s="1" t="s">
        <v>46</v>
      </c>
      <c r="D48" s="15">
        <v>2.5</v>
      </c>
      <c r="E48" s="32"/>
      <c r="F48" s="39">
        <f t="shared" si="2"/>
        <v>0</v>
      </c>
    </row>
    <row r="49" spans="1:8" s="10" customFormat="1" ht="11" customHeight="1" x14ac:dyDescent="0.3">
      <c r="A49" s="44" t="s">
        <v>45</v>
      </c>
      <c r="B49" s="45"/>
      <c r="C49" s="1" t="s">
        <v>46</v>
      </c>
      <c r="D49" s="15">
        <v>2.5</v>
      </c>
      <c r="E49" s="32"/>
      <c r="F49" s="39">
        <f t="shared" si="2"/>
        <v>0</v>
      </c>
    </row>
    <row r="50" spans="1:8" s="10" customFormat="1" ht="11" customHeight="1" x14ac:dyDescent="0.3">
      <c r="A50" s="44" t="s">
        <v>47</v>
      </c>
      <c r="B50" s="45"/>
      <c r="C50" s="1" t="s">
        <v>46</v>
      </c>
      <c r="D50" s="15">
        <v>2.5</v>
      </c>
      <c r="E50" s="32"/>
      <c r="F50" s="39">
        <f t="shared" si="2"/>
        <v>0</v>
      </c>
    </row>
    <row r="51" spans="1:8" s="10" customFormat="1" ht="11" customHeight="1" x14ac:dyDescent="0.3">
      <c r="A51" s="44" t="s">
        <v>48</v>
      </c>
      <c r="B51" s="45"/>
      <c r="C51" s="1" t="s">
        <v>46</v>
      </c>
      <c r="D51" s="15">
        <v>2.5</v>
      </c>
      <c r="E51" s="32"/>
      <c r="F51" s="39">
        <f t="shared" si="2"/>
        <v>0</v>
      </c>
    </row>
    <row r="52" spans="1:8" s="10" customFormat="1" ht="11" customHeight="1" x14ac:dyDescent="0.3">
      <c r="A52" s="44" t="s">
        <v>49</v>
      </c>
      <c r="B52" s="45"/>
      <c r="C52" s="27" t="s">
        <v>46</v>
      </c>
      <c r="D52" s="28">
        <v>2.5</v>
      </c>
      <c r="E52" s="42"/>
      <c r="F52" s="43">
        <f t="shared" si="2"/>
        <v>0</v>
      </c>
    </row>
    <row r="53" spans="1:8" s="10" customFormat="1" ht="11" customHeight="1" x14ac:dyDescent="0.3">
      <c r="A53" s="44" t="s">
        <v>67</v>
      </c>
      <c r="B53" s="45"/>
      <c r="C53" s="27" t="s">
        <v>70</v>
      </c>
      <c r="D53" s="28">
        <v>14</v>
      </c>
      <c r="E53" s="42"/>
      <c r="F53" s="43">
        <f t="shared" si="2"/>
        <v>0</v>
      </c>
    </row>
    <row r="54" spans="1:8" s="10" customFormat="1" ht="11" customHeight="1" x14ac:dyDescent="0.3">
      <c r="A54" s="44" t="s">
        <v>68</v>
      </c>
      <c r="B54" s="45"/>
      <c r="C54" s="27" t="s">
        <v>70</v>
      </c>
      <c r="D54" s="28">
        <v>14</v>
      </c>
      <c r="E54" s="42"/>
      <c r="F54" s="43">
        <f t="shared" si="2"/>
        <v>0</v>
      </c>
    </row>
    <row r="55" spans="1:8" s="10" customFormat="1" ht="11" customHeight="1" x14ac:dyDescent="0.3">
      <c r="A55" s="44" t="s">
        <v>66</v>
      </c>
      <c r="B55" s="45"/>
      <c r="C55" s="27" t="s">
        <v>70</v>
      </c>
      <c r="D55" s="28">
        <v>14</v>
      </c>
      <c r="E55" s="42"/>
      <c r="F55" s="43">
        <f t="shared" si="2"/>
        <v>0</v>
      </c>
    </row>
    <row r="56" spans="1:8" s="10" customFormat="1" ht="11" customHeight="1" x14ac:dyDescent="0.3">
      <c r="A56" s="44" t="s">
        <v>69</v>
      </c>
      <c r="B56" s="45"/>
      <c r="C56" s="27" t="s">
        <v>70</v>
      </c>
      <c r="D56" s="28">
        <v>14</v>
      </c>
      <c r="E56" s="42"/>
      <c r="F56" s="43">
        <f t="shared" si="2"/>
        <v>0</v>
      </c>
    </row>
    <row r="57" spans="1:8" s="10" customFormat="1" ht="11" customHeight="1" thickBot="1" x14ac:dyDescent="0.35">
      <c r="A57" s="63" t="s">
        <v>75</v>
      </c>
      <c r="B57" s="64"/>
      <c r="C57" s="27" t="s">
        <v>70</v>
      </c>
      <c r="D57" s="28">
        <v>14</v>
      </c>
      <c r="E57" s="37"/>
      <c r="F57" s="43">
        <f t="shared" si="2"/>
        <v>0</v>
      </c>
    </row>
    <row r="58" spans="1:8" s="21" customFormat="1" ht="16" customHeight="1" thickBot="1" x14ac:dyDescent="0.35">
      <c r="A58" s="54" t="s">
        <v>51</v>
      </c>
      <c r="B58" s="55"/>
      <c r="C58" s="55"/>
      <c r="D58" s="55"/>
      <c r="E58" s="56"/>
      <c r="F58" s="17">
        <f>SUM(F37:F57)</f>
        <v>0</v>
      </c>
      <c r="H58" s="31"/>
    </row>
    <row r="59" spans="1:8" s="23" customFormat="1" ht="20" customHeight="1" thickBot="1" x14ac:dyDescent="0.35">
      <c r="A59" s="79" t="s">
        <v>52</v>
      </c>
      <c r="B59" s="80"/>
      <c r="C59" s="80"/>
      <c r="D59" s="80"/>
      <c r="E59" s="81"/>
      <c r="F59" s="22">
        <f>+F21+F34+F58</f>
        <v>0</v>
      </c>
    </row>
    <row r="60" spans="1:8" s="23" customFormat="1" ht="20" customHeight="1" thickTop="1" thickBot="1" x14ac:dyDescent="0.35">
      <c r="A60" s="82" t="s">
        <v>53</v>
      </c>
      <c r="B60" s="83"/>
      <c r="C60" s="83"/>
      <c r="D60" s="83"/>
      <c r="E60" s="84"/>
      <c r="F60" s="24">
        <f>+F59*0.1</f>
        <v>0</v>
      </c>
    </row>
    <row r="61" spans="1:8" s="21" customFormat="1" ht="16" customHeight="1" thickTop="1" thickBot="1" x14ac:dyDescent="0.35">
      <c r="A61" s="85" t="s">
        <v>61</v>
      </c>
      <c r="B61" s="86"/>
      <c r="C61" s="29" t="s">
        <v>60</v>
      </c>
      <c r="D61" s="30">
        <v>3</v>
      </c>
      <c r="E61" s="40"/>
      <c r="F61" s="41">
        <f>+D61*E61</f>
        <v>0</v>
      </c>
    </row>
    <row r="62" spans="1:8" s="23" customFormat="1" ht="20" customHeight="1" thickTop="1" thickBot="1" x14ac:dyDescent="0.35">
      <c r="A62" s="82" t="s">
        <v>54</v>
      </c>
      <c r="B62" s="83"/>
      <c r="C62" s="83"/>
      <c r="D62" s="83"/>
      <c r="E62" s="84"/>
      <c r="F62" s="24">
        <f>+F59-F60+F61</f>
        <v>0</v>
      </c>
    </row>
    <row r="63" spans="1:8" ht="13.5" thickTop="1" x14ac:dyDescent="0.3"/>
  </sheetData>
  <mergeCells count="63">
    <mergeCell ref="A58:E58"/>
    <mergeCell ref="A59:E59"/>
    <mergeCell ref="A60:E60"/>
    <mergeCell ref="A62:E62"/>
    <mergeCell ref="A48:B48"/>
    <mergeCell ref="A57:B57"/>
    <mergeCell ref="A61:B61"/>
    <mergeCell ref="A49:B49"/>
    <mergeCell ref="A50:B50"/>
    <mergeCell ref="A51:B51"/>
    <mergeCell ref="E1:F1"/>
    <mergeCell ref="A1:B2"/>
    <mergeCell ref="C1:D2"/>
    <mergeCell ref="A20:B20"/>
    <mergeCell ref="E2:F2"/>
    <mergeCell ref="A11:B11"/>
    <mergeCell ref="A12:B12"/>
    <mergeCell ref="A13:B13"/>
    <mergeCell ref="A14:B14"/>
    <mergeCell ref="A15:B15"/>
    <mergeCell ref="A6:B6"/>
    <mergeCell ref="A7:B7"/>
    <mergeCell ref="A3:F4"/>
    <mergeCell ref="A46:B46"/>
    <mergeCell ref="A42:B42"/>
    <mergeCell ref="A34:E34"/>
    <mergeCell ref="A25:B25"/>
    <mergeCell ref="A26:B26"/>
    <mergeCell ref="A40:B40"/>
    <mergeCell ref="A41:B41"/>
    <mergeCell ref="A33:B33"/>
    <mergeCell ref="A37:B37"/>
    <mergeCell ref="A38:B38"/>
    <mergeCell ref="A36:B36"/>
    <mergeCell ref="A39:B39"/>
    <mergeCell ref="A43:B43"/>
    <mergeCell ref="A44:B44"/>
    <mergeCell ref="A45:B45"/>
    <mergeCell ref="A5:F5"/>
    <mergeCell ref="A22:F22"/>
    <mergeCell ref="A35:F35"/>
    <mergeCell ref="A30:B30"/>
    <mergeCell ref="A31:B31"/>
    <mergeCell ref="A23:B23"/>
    <mergeCell ref="A24:B24"/>
    <mergeCell ref="A32:B32"/>
    <mergeCell ref="A27:B27"/>
    <mergeCell ref="A28:B28"/>
    <mergeCell ref="A17:B17"/>
    <mergeCell ref="A19:B19"/>
    <mergeCell ref="A21:E21"/>
    <mergeCell ref="A8:B8"/>
    <mergeCell ref="A9:B9"/>
    <mergeCell ref="A10:B10"/>
    <mergeCell ref="A16:B16"/>
    <mergeCell ref="A52:B52"/>
    <mergeCell ref="A55:B55"/>
    <mergeCell ref="A56:B56"/>
    <mergeCell ref="A53:B53"/>
    <mergeCell ref="A54:B54"/>
    <mergeCell ref="A18:B18"/>
    <mergeCell ref="A29:B29"/>
    <mergeCell ref="A47:B47"/>
  </mergeCells>
  <hyperlinks>
    <hyperlink ref="C1" r:id="rId1" display="mailto:contactdomaineallard@gmail.com" xr:uid="{00000000-0004-0000-0000-000000000000}"/>
  </hyperlinks>
  <printOptions horizontalCentered="1" verticalCentered="1"/>
  <pageMargins left="0.70866141732283472" right="0.70866141732283472" top="0.15748031496062992" bottom="0.15748031496062992" header="0.11811023622047245" footer="0.5118110236220472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2024</vt:lpstr>
      <vt:lpstr>'2024'!Zone_d_impression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produit domaine allard.xlsx</dc:title>
  <dc:creator>Monique</dc:creator>
  <cp:lastModifiedBy>Monique</cp:lastModifiedBy>
  <cp:lastPrinted>2024-02-07T10:23:10Z</cp:lastPrinted>
  <dcterms:created xsi:type="dcterms:W3CDTF">2024-01-29T15:39:55Z</dcterms:created>
  <dcterms:modified xsi:type="dcterms:W3CDTF">2024-02-16T15:10:50Z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Google Sheets</vt:lpwstr>
  </property>
</Properties>
</file>